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activeTab="0"/>
  </bookViews>
  <sheets>
    <sheet name="P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'BS'!$A$1:$I$59</definedName>
    <definedName name="_xlnm.Print_Area" localSheetId="0">'PL'!$A$63:$J$111</definedName>
  </definedNames>
  <calcPr fullCalcOnLoad="1"/>
</workbook>
</file>

<file path=xl/sharedStrings.xml><?xml version="1.0" encoding="utf-8"?>
<sst xmlns="http://schemas.openxmlformats.org/spreadsheetml/2006/main" count="184" uniqueCount="132">
  <si>
    <t>The figures have not been audited.</t>
  </si>
  <si>
    <t>CONSOLIDATED INCOME STATEMENT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</si>
  <si>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</si>
  <si>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</si>
  <si>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</si>
  <si>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</si>
  <si>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</si>
  <si>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</si>
  <si>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</si>
  <si>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</si>
  <si>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</si>
  <si>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</si>
  <si>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</si>
  <si>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</si>
  <si>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</si>
  <si>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 xml:space="preserve"> </t>
  </si>
  <si>
    <t>(c )</t>
  </si>
  <si>
    <t>Other income including interest</t>
  </si>
  <si>
    <t>income</t>
  </si>
  <si>
    <t>Operating profit / (loss) before</t>
  </si>
  <si>
    <t>interest on borrowings,</t>
  </si>
  <si>
    <t>depreciation and amortisation,</t>
  </si>
  <si>
    <t>exceptional items, income tax,</t>
  </si>
  <si>
    <t xml:space="preserve">minority interests and </t>
  </si>
  <si>
    <t>Less interest on borrowings</t>
  </si>
  <si>
    <t>Less Depreciation and amortisation</t>
  </si>
  <si>
    <t>(d)</t>
  </si>
  <si>
    <t>Exceptional items</t>
  </si>
  <si>
    <t>(e)</t>
  </si>
  <si>
    <t>Operating profit / (loss) after</t>
  </si>
  <si>
    <t>depreciation and amortisation and</t>
  </si>
  <si>
    <t>exceptional items but before</t>
  </si>
  <si>
    <t>income tax, minority interests and</t>
  </si>
  <si>
    <t>extraordinary items</t>
  </si>
  <si>
    <t>( f )</t>
  </si>
  <si>
    <t>Share in the results of associated</t>
  </si>
  <si>
    <t>companies</t>
  </si>
  <si>
    <t xml:space="preserve">(g) </t>
  </si>
  <si>
    <t>Profit / (loss) before taxation,</t>
  </si>
  <si>
    <t>minority interests and</t>
  </si>
  <si>
    <t>(h)</t>
  </si>
  <si>
    <t>Taxation</t>
  </si>
  <si>
    <t>( i )</t>
  </si>
  <si>
    <t>(i )</t>
  </si>
  <si>
    <t>Profit/ (loss) after taxation</t>
  </si>
  <si>
    <t>before deducting minority</t>
  </si>
  <si>
    <t>interests</t>
  </si>
  <si>
    <t>(ii)</t>
  </si>
  <si>
    <t>Less minority interests</t>
  </si>
  <si>
    <t>(j)</t>
  </si>
  <si>
    <t>Profit /(loss) after taxation</t>
  </si>
  <si>
    <t>attributable to members of the</t>
  </si>
  <si>
    <t>company</t>
  </si>
  <si>
    <t>(k)</t>
  </si>
  <si>
    <t>(i)</t>
  </si>
  <si>
    <t>Extraordinary items</t>
  </si>
  <si>
    <t>(iii)</t>
  </si>
  <si>
    <t>(I)</t>
  </si>
  <si>
    <t>Profit / (loss) after taxation and</t>
  </si>
  <si>
    <t>extraordinary items attributable to</t>
  </si>
  <si>
    <t>members of the company</t>
  </si>
  <si>
    <t>Earnings per share based on 2 (j)</t>
  </si>
  <si>
    <t>above after deducting any provision</t>
  </si>
  <si>
    <t>for preference dividends, if any :-</t>
  </si>
  <si>
    <t>Net tangible assets per share (RM)</t>
  </si>
  <si>
    <t>Dividend per share (sen)</t>
  </si>
  <si>
    <t>Dividend Description</t>
  </si>
  <si>
    <t>CONSOLIDATED BALANCE SHEET</t>
  </si>
  <si>
    <t>AS AT</t>
  </si>
  <si>
    <t>END OF</t>
  </si>
  <si>
    <t>PRECEDING</t>
  </si>
  <si>
    <t>FINANCIAL</t>
  </si>
  <si>
    <t>YEAR END</t>
  </si>
  <si>
    <t>1.</t>
  </si>
  <si>
    <t>Fixed Assets</t>
  </si>
  <si>
    <t>2.</t>
  </si>
  <si>
    <t>Subsidiary Companies</t>
  </si>
  <si>
    <t>3.</t>
  </si>
  <si>
    <t>Long Term Investment</t>
  </si>
  <si>
    <t>4.</t>
  </si>
  <si>
    <t>Intangible Assets</t>
  </si>
  <si>
    <t>5.</t>
  </si>
  <si>
    <t>Current Assets</t>
  </si>
  <si>
    <t>Stocks</t>
  </si>
  <si>
    <t>Trade Debtors</t>
  </si>
  <si>
    <t>Cash</t>
  </si>
  <si>
    <t>6.</t>
  </si>
  <si>
    <t>Current Liabilities</t>
  </si>
  <si>
    <t>Short Term Borrowings</t>
  </si>
  <si>
    <t>Trade Creditors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</si>
  <si>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</si>
  <si>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</si>
  <si>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</si>
  <si>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</si>
  <si>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</si>
  <si>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</si>
  <si>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</si>
  <si>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</si>
  <si>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</si>
  <si>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</si>
  <si>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</si>
  <si>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</si>
  <si>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</si>
  <si>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</si>
  <si>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</si>
  <si>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</si>
  <si>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</si>
  <si>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</si>
  <si>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</si>
  <si>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Expenditure Carried Forward</t>
  </si>
  <si>
    <t>HAI-O ENTERPRISE BHD ( Co. No. 22544-D)</t>
  </si>
  <si>
    <t>Sundry Debtors , Deposits and Prepayments</t>
  </si>
  <si>
    <t>Sundry Creditors, Deposits and Accruals</t>
  </si>
  <si>
    <t>Provision for Taxation</t>
  </si>
  <si>
    <t>Proposed Dividend - net</t>
  </si>
  <si>
    <t>HAI-O ENTERPRISE BHD ( Co.No. 22544-D)</t>
  </si>
  <si>
    <t>Net Tangible Assets Per Share (sen)</t>
  </si>
  <si>
    <t>30/4/2000</t>
  </si>
  <si>
    <t>Associated Companies</t>
  </si>
  <si>
    <t xml:space="preserve">Basic ( based on 20,510,000 </t>
  </si>
  <si>
    <t>[1999 : 19,800,000] ordinary shares</t>
  </si>
  <si>
    <t>- sen )</t>
  </si>
  <si>
    <t>AS AT END OF CURRENT QUARTER</t>
  </si>
  <si>
    <t xml:space="preserve">AS AT PRECEDING FINANCIAL YEAR END  </t>
  </si>
  <si>
    <t xml:space="preserve">Quarterly report on consolidated results for the financial quarter ended 31 October 2000. </t>
  </si>
  <si>
    <t>31/10/2000</t>
  </si>
  <si>
    <t>31/10/1999</t>
  </si>
  <si>
    <t>Fully diluted (based on 20,510,000</t>
  </si>
  <si>
    <t xml:space="preserve">                 CUMULATIVE QUARTER</t>
  </si>
  <si>
    <t xml:space="preserve">                    INDIVIDUAL QUARTER</t>
  </si>
  <si>
    <t xml:space="preserve">                INDIVIDUAL QUARTER</t>
  </si>
  <si>
    <t xml:space="preserve">                    CUMULATIVE QUARTER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</si>
</sst>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81" fontId="0" fillId="0" borderId="2" xfId="15" applyNumberFormat="1" applyBorder="1" applyAlignment="1">
      <alignment/>
    </xf>
    <xf numFmtId="181" fontId="0" fillId="0" borderId="0" xfId="15" applyNumberFormat="1" applyAlignment="1">
      <alignment/>
    </xf>
    <xf numFmtId="181" fontId="0" fillId="0" borderId="3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181" fontId="0" fillId="0" borderId="0" xfId="15" applyNumberFormat="1" applyBorder="1" applyAlignment="1">
      <alignment/>
    </xf>
    <xf numFmtId="181" fontId="1" fillId="0" borderId="4" xfId="15" applyNumberFormat="1" applyFont="1" applyBorder="1" applyAlignment="1">
      <alignment/>
    </xf>
    <xf numFmtId="181" fontId="0" fillId="0" borderId="5" xfId="15" applyNumberFormat="1" applyBorder="1" applyAlignment="1">
      <alignment/>
    </xf>
    <xf numFmtId="181" fontId="1" fillId="0" borderId="6" xfId="15" applyNumberFormat="1" applyFont="1" applyBorder="1" applyAlignment="1">
      <alignment/>
    </xf>
    <xf numFmtId="181" fontId="1" fillId="0" borderId="7" xfId="15" applyNumberFormat="1" applyFont="1" applyBorder="1" applyAlignment="1">
      <alignment/>
    </xf>
    <xf numFmtId="181" fontId="1" fillId="0" borderId="8" xfId="15" applyNumberFormat="1" applyFont="1" applyBorder="1" applyAlignment="1">
      <alignment/>
    </xf>
    <xf numFmtId="181" fontId="0" fillId="0" borderId="9" xfId="15" applyNumberFormat="1" applyBorder="1" applyAlignment="1">
      <alignment/>
    </xf>
    <xf numFmtId="181" fontId="1" fillId="0" borderId="10" xfId="15" applyNumberFormat="1" applyFont="1" applyBorder="1" applyAlignment="1">
      <alignment/>
    </xf>
    <xf numFmtId="181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81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1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181" fontId="0" fillId="0" borderId="5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181" fontId="1" fillId="0" borderId="0" xfId="15" applyNumberFormat="1" applyFont="1" applyAlignment="1">
      <alignment/>
    </xf>
    <xf numFmtId="181" fontId="4" fillId="0" borderId="0" xfId="15" applyNumberFormat="1" applyFont="1" applyAlignment="1">
      <alignment/>
    </xf>
    <xf numFmtId="181" fontId="0" fillId="0" borderId="10" xfId="15" applyNumberFormat="1" applyFont="1" applyBorder="1" applyAlignment="1">
      <alignment/>
    </xf>
    <xf numFmtId="0" fontId="6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181" fontId="12" fillId="0" borderId="0" xfId="15" applyNumberFormat="1" applyFont="1" applyAlignment="1">
      <alignment/>
    </xf>
    <xf numFmtId="181" fontId="11" fillId="0" borderId="0" xfId="15" applyNumberFormat="1" applyFont="1" applyBorder="1" applyAlignment="1">
      <alignment/>
    </xf>
    <xf numFmtId="0" fontId="11" fillId="0" borderId="0" xfId="0" applyFont="1" applyBorder="1" applyAlignment="1" quotePrefix="1">
      <alignment/>
    </xf>
    <xf numFmtId="181" fontId="11" fillId="0" borderId="0" xfId="15" applyNumberFormat="1" applyFont="1" applyBorder="1" applyAlignment="1" quotePrefix="1">
      <alignment/>
    </xf>
    <xf numFmtId="181" fontId="12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81" fontId="11" fillId="0" borderId="0" xfId="15" applyNumberFormat="1" applyFont="1" applyAlignment="1">
      <alignment/>
    </xf>
    <xf numFmtId="43" fontId="12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8"/>
  <sheetViews>
    <sheetView tabSelected="1" zoomScale="75" zoomScaleNormal="75" workbookViewId="0" topLeftCell="A49">
      <selection activeCell="A63" sqref="A63:J111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3.57421875" style="0" customWidth="1"/>
    <col min="4" max="4" width="34.57421875" style="0" customWidth="1"/>
    <col min="5" max="5" width="19.7109375" style="0" customWidth="1"/>
    <col min="6" max="6" width="21.28125" style="0" customWidth="1"/>
    <col min="7" max="7" width="3.28125" style="0" customWidth="1"/>
    <col min="8" max="8" width="20.00390625" style="0" customWidth="1"/>
    <col min="9" max="9" width="19.8515625" style="0" customWidth="1"/>
    <col min="10" max="10" width="11.00390625" style="0" customWidth="1"/>
  </cols>
  <sheetData>
    <row r="1" spans="1:8" ht="20.25">
      <c r="A1" s="56" t="s">
        <v>115</v>
      </c>
      <c r="B1" s="25"/>
      <c r="C1" s="25"/>
      <c r="D1" s="25"/>
      <c r="E1" s="25"/>
      <c r="F1" s="25"/>
      <c r="G1" s="25"/>
      <c r="H1" s="25"/>
    </row>
    <row r="2" spans="1:8" ht="18">
      <c r="A2" s="25"/>
      <c r="B2" s="25"/>
      <c r="C2" s="25"/>
      <c r="D2" s="25"/>
      <c r="E2" s="25"/>
      <c r="F2" s="25"/>
      <c r="G2" s="25"/>
      <c r="H2" s="25"/>
    </row>
    <row r="3" spans="1:8" ht="18">
      <c r="A3" s="24" t="s">
        <v>124</v>
      </c>
      <c r="B3" s="25"/>
      <c r="C3" s="25"/>
      <c r="D3" s="25"/>
      <c r="E3" s="25"/>
      <c r="F3" s="25"/>
      <c r="G3" s="25"/>
      <c r="H3" s="25"/>
    </row>
    <row r="4" spans="1:8" ht="18">
      <c r="A4" s="24" t="s">
        <v>0</v>
      </c>
      <c r="B4" s="25"/>
      <c r="C4" s="25"/>
      <c r="D4" s="25"/>
      <c r="E4" s="25"/>
      <c r="F4" s="25"/>
      <c r="G4" s="25"/>
      <c r="H4" s="25"/>
    </row>
    <row r="5" spans="1:8" ht="18">
      <c r="A5" s="24"/>
      <c r="B5" s="25"/>
      <c r="C5" s="25"/>
      <c r="D5" s="25"/>
      <c r="E5" s="25"/>
      <c r="F5" s="25"/>
      <c r="G5" s="25"/>
      <c r="H5" s="25"/>
    </row>
    <row r="6" spans="1:8" ht="20.25">
      <c r="A6" s="56" t="s">
        <v>1</v>
      </c>
      <c r="B6" s="25"/>
      <c r="C6" s="25"/>
      <c r="D6" s="25"/>
      <c r="E6" s="25"/>
      <c r="F6" s="25"/>
      <c r="G6" s="25"/>
      <c r="H6" s="25"/>
    </row>
    <row r="8" spans="1:10" ht="12.75">
      <c r="A8" s="4"/>
      <c r="B8" s="4"/>
      <c r="C8" s="4"/>
      <c r="D8" s="4"/>
      <c r="E8" s="34" t="s">
        <v>129</v>
      </c>
      <c r="F8" s="5"/>
      <c r="G8" s="4"/>
      <c r="H8" s="34" t="s">
        <v>128</v>
      </c>
      <c r="I8" s="5"/>
      <c r="J8" s="4"/>
    </row>
    <row r="9" spans="1:10" ht="12.75">
      <c r="A9" s="4"/>
      <c r="B9" s="4"/>
      <c r="C9" s="4"/>
      <c r="D9" s="4"/>
      <c r="E9" s="33" t="s">
        <v>2</v>
      </c>
      <c r="F9" s="37" t="s">
        <v>3</v>
      </c>
      <c r="G9" s="32"/>
      <c r="H9" s="37" t="s">
        <v>2</v>
      </c>
      <c r="I9" s="37" t="s">
        <v>3</v>
      </c>
      <c r="J9" s="4"/>
    </row>
    <row r="10" spans="1:10" ht="12.75">
      <c r="A10" s="4"/>
      <c r="B10" s="4"/>
      <c r="C10" s="4"/>
      <c r="D10" s="4"/>
      <c r="E10" s="33" t="s">
        <v>4</v>
      </c>
      <c r="F10" s="37" t="s">
        <v>5</v>
      </c>
      <c r="G10" s="32"/>
      <c r="H10" s="37" t="s">
        <v>6</v>
      </c>
      <c r="I10" s="37" t="s">
        <v>5</v>
      </c>
      <c r="J10" s="4"/>
    </row>
    <row r="11" spans="1:10" ht="12.75">
      <c r="A11" s="4"/>
      <c r="B11" s="4"/>
      <c r="C11" s="4"/>
      <c r="D11" s="4"/>
      <c r="E11" s="33" t="s">
        <v>7</v>
      </c>
      <c r="F11" s="37" t="s">
        <v>7</v>
      </c>
      <c r="G11" s="32"/>
      <c r="H11" s="37" t="s">
        <v>8</v>
      </c>
      <c r="I11" s="37" t="s">
        <v>9</v>
      </c>
      <c r="J11" s="4"/>
    </row>
    <row r="12" spans="1:10" ht="12.75">
      <c r="A12" s="4"/>
      <c r="B12" s="4"/>
      <c r="C12" s="4"/>
      <c r="D12" s="4"/>
      <c r="E12" s="52" t="s">
        <v>125</v>
      </c>
      <c r="F12" s="51">
        <v>36464</v>
      </c>
      <c r="G12" s="32"/>
      <c r="H12" s="52" t="s">
        <v>125</v>
      </c>
      <c r="I12" s="53" t="s">
        <v>126</v>
      </c>
      <c r="J12" s="4"/>
    </row>
    <row r="13" spans="1:10" ht="12.75">
      <c r="A13" s="4"/>
      <c r="B13" s="4"/>
      <c r="C13" s="4"/>
      <c r="D13" s="4"/>
      <c r="E13" s="33" t="s">
        <v>10</v>
      </c>
      <c r="F13" s="37" t="s">
        <v>10</v>
      </c>
      <c r="G13" s="32"/>
      <c r="H13" s="37" t="s">
        <v>10</v>
      </c>
      <c r="I13" s="37" t="s">
        <v>10</v>
      </c>
      <c r="J13" s="4"/>
    </row>
    <row r="14" spans="1:10" ht="12.75">
      <c r="A14" s="4"/>
      <c r="B14" s="4"/>
      <c r="C14" s="4"/>
      <c r="D14" s="4"/>
      <c r="E14" s="31"/>
      <c r="F14" s="32"/>
      <c r="G14" s="32"/>
      <c r="H14" s="39"/>
      <c r="I14" s="32"/>
      <c r="J14" s="4"/>
    </row>
    <row r="15" spans="1:10" ht="15">
      <c r="A15" s="57">
        <v>1</v>
      </c>
      <c r="B15" s="57" t="s">
        <v>11</v>
      </c>
      <c r="C15" s="57" t="s">
        <v>12</v>
      </c>
      <c r="D15" s="57"/>
      <c r="E15" s="58">
        <v>27862</v>
      </c>
      <c r="F15" s="59">
        <v>30037</v>
      </c>
      <c r="G15" s="59"/>
      <c r="H15" s="58">
        <v>52612</v>
      </c>
      <c r="I15" s="59">
        <v>55436</v>
      </c>
      <c r="J15" s="4"/>
    </row>
    <row r="16" spans="1:10" ht="15">
      <c r="A16" s="57"/>
      <c r="B16" s="57"/>
      <c r="C16" s="57"/>
      <c r="D16" s="57"/>
      <c r="E16" s="58"/>
      <c r="F16" s="59"/>
      <c r="G16" s="59"/>
      <c r="H16" s="58"/>
      <c r="I16" s="59"/>
      <c r="J16" s="4"/>
    </row>
    <row r="17" spans="1:10" ht="15">
      <c r="A17" s="57"/>
      <c r="B17" s="57" t="s">
        <v>13</v>
      </c>
      <c r="C17" s="57" t="s">
        <v>14</v>
      </c>
      <c r="D17" s="57"/>
      <c r="E17" s="58">
        <v>1</v>
      </c>
      <c r="F17" s="59">
        <v>0</v>
      </c>
      <c r="G17" s="59"/>
      <c r="H17" s="58">
        <v>1</v>
      </c>
      <c r="I17" s="59">
        <v>157</v>
      </c>
      <c r="J17" s="4"/>
    </row>
    <row r="18" spans="1:10" ht="15">
      <c r="A18" s="57"/>
      <c r="B18" s="57"/>
      <c r="C18" s="57"/>
      <c r="D18" s="57"/>
      <c r="E18" s="58"/>
      <c r="F18" s="59"/>
      <c r="G18" s="59"/>
      <c r="H18" s="58"/>
      <c r="I18" s="59"/>
      <c r="J18" s="4"/>
    </row>
    <row r="19" spans="1:10" ht="15">
      <c r="A19" s="57"/>
      <c r="B19" s="60" t="s">
        <v>16</v>
      </c>
      <c r="C19" s="57" t="s">
        <v>17</v>
      </c>
      <c r="D19" s="57"/>
      <c r="E19" s="58">
        <v>827</v>
      </c>
      <c r="F19" s="59">
        <v>611</v>
      </c>
      <c r="G19" s="59"/>
      <c r="H19" s="58">
        <v>1240</v>
      </c>
      <c r="I19" s="59">
        <v>967</v>
      </c>
      <c r="J19" s="4"/>
    </row>
    <row r="20" spans="1:10" ht="15">
      <c r="A20" s="57"/>
      <c r="B20" s="60"/>
      <c r="C20" s="57" t="s">
        <v>18</v>
      </c>
      <c r="D20" s="57"/>
      <c r="E20" s="58"/>
      <c r="F20" s="59"/>
      <c r="G20" s="59"/>
      <c r="H20" s="58"/>
      <c r="I20" s="59"/>
      <c r="J20" s="4"/>
    </row>
    <row r="21" spans="1:10" ht="15">
      <c r="A21" s="57"/>
      <c r="B21" s="57"/>
      <c r="C21" s="57"/>
      <c r="D21" s="57"/>
      <c r="E21" s="58"/>
      <c r="F21" s="59"/>
      <c r="G21" s="59"/>
      <c r="H21" s="58"/>
      <c r="I21" s="59"/>
      <c r="J21" s="4"/>
    </row>
    <row r="22" spans="1:10" ht="15">
      <c r="A22" s="57">
        <v>2</v>
      </c>
      <c r="B22" s="57" t="s">
        <v>11</v>
      </c>
      <c r="C22" s="57" t="s">
        <v>19</v>
      </c>
      <c r="D22" s="57"/>
      <c r="E22" s="58">
        <v>3672</v>
      </c>
      <c r="F22" s="59">
        <v>4194</v>
      </c>
      <c r="G22" s="59"/>
      <c r="H22" s="58">
        <v>5525</v>
      </c>
      <c r="I22" s="59">
        <v>7236</v>
      </c>
      <c r="J22" s="4"/>
    </row>
    <row r="23" spans="1:10" ht="15">
      <c r="A23" s="57"/>
      <c r="B23" s="57"/>
      <c r="C23" s="57" t="s">
        <v>20</v>
      </c>
      <c r="D23" s="57"/>
      <c r="E23" s="58"/>
      <c r="F23" s="59"/>
      <c r="G23" s="59"/>
      <c r="H23" s="58"/>
      <c r="I23" s="59"/>
      <c r="J23" s="4"/>
    </row>
    <row r="24" spans="1:10" ht="15">
      <c r="A24" s="57"/>
      <c r="B24" s="57"/>
      <c r="C24" s="57" t="s">
        <v>21</v>
      </c>
      <c r="D24" s="57"/>
      <c r="E24" s="58"/>
      <c r="F24" s="59"/>
      <c r="G24" s="59"/>
      <c r="H24" s="58"/>
      <c r="I24" s="59"/>
      <c r="J24" s="4"/>
    </row>
    <row r="25" spans="1:10" ht="15">
      <c r="A25" s="57"/>
      <c r="B25" s="57"/>
      <c r="C25" s="57" t="s">
        <v>22</v>
      </c>
      <c r="D25" s="57"/>
      <c r="E25" s="58"/>
      <c r="F25" s="59"/>
      <c r="G25" s="59"/>
      <c r="H25" s="58"/>
      <c r="I25" s="59"/>
      <c r="J25" s="4"/>
    </row>
    <row r="26" spans="1:10" ht="15">
      <c r="A26" s="57"/>
      <c r="B26" s="57"/>
      <c r="C26" s="57" t="s">
        <v>23</v>
      </c>
      <c r="D26" s="57"/>
      <c r="E26" s="58"/>
      <c r="F26" s="59"/>
      <c r="G26" s="59"/>
      <c r="H26" s="58"/>
      <c r="I26" s="59"/>
      <c r="J26" s="4"/>
    </row>
    <row r="27" spans="1:10" ht="15">
      <c r="A27" s="57"/>
      <c r="B27" s="57"/>
      <c r="C27" s="57" t="s">
        <v>33</v>
      </c>
      <c r="D27" s="57"/>
      <c r="E27" s="58"/>
      <c r="F27" s="59"/>
      <c r="G27" s="59"/>
      <c r="H27" s="58"/>
      <c r="I27" s="59"/>
      <c r="J27" s="4"/>
    </row>
    <row r="28" spans="1:10" ht="15">
      <c r="A28" s="57"/>
      <c r="B28" s="57"/>
      <c r="C28" s="57" t="s">
        <v>15</v>
      </c>
      <c r="D28" s="57"/>
      <c r="E28" s="58"/>
      <c r="F28" s="59"/>
      <c r="G28" s="59"/>
      <c r="H28" s="58"/>
      <c r="I28" s="59"/>
      <c r="J28" s="4"/>
    </row>
    <row r="29" spans="1:10" ht="15">
      <c r="A29" s="57"/>
      <c r="B29" s="60" t="s">
        <v>13</v>
      </c>
      <c r="C29" s="57" t="s">
        <v>24</v>
      </c>
      <c r="D29" s="57"/>
      <c r="E29" s="58">
        <v>491</v>
      </c>
      <c r="F29" s="59">
        <v>492</v>
      </c>
      <c r="G29" s="59"/>
      <c r="H29" s="58">
        <v>978</v>
      </c>
      <c r="I29" s="59">
        <v>990</v>
      </c>
      <c r="J29" s="4"/>
    </row>
    <row r="30" spans="1:10" ht="15">
      <c r="A30" s="57"/>
      <c r="B30" s="57"/>
      <c r="C30" s="57"/>
      <c r="D30" s="57"/>
      <c r="E30" s="58"/>
      <c r="F30" s="59"/>
      <c r="G30" s="59"/>
      <c r="H30" s="58"/>
      <c r="I30" s="59"/>
      <c r="J30" s="4"/>
    </row>
    <row r="31" spans="1:10" ht="15">
      <c r="A31" s="57"/>
      <c r="B31" s="60" t="s">
        <v>16</v>
      </c>
      <c r="C31" s="57" t="s">
        <v>25</v>
      </c>
      <c r="D31" s="57"/>
      <c r="E31" s="58">
        <v>567</v>
      </c>
      <c r="F31" s="59">
        <v>585</v>
      </c>
      <c r="G31" s="59"/>
      <c r="H31" s="58">
        <v>1096</v>
      </c>
      <c r="I31" s="59">
        <v>1047</v>
      </c>
      <c r="J31" s="4"/>
    </row>
    <row r="32" spans="1:10" ht="15">
      <c r="A32" s="57"/>
      <c r="B32" s="57"/>
      <c r="C32" s="57"/>
      <c r="D32" s="57"/>
      <c r="E32" s="58"/>
      <c r="F32" s="59"/>
      <c r="G32" s="59"/>
      <c r="H32" s="58"/>
      <c r="I32" s="59"/>
      <c r="J32" s="4"/>
    </row>
    <row r="33" spans="1:10" ht="15">
      <c r="A33" s="57"/>
      <c r="B33" s="60" t="s">
        <v>26</v>
      </c>
      <c r="C33" s="57" t="s">
        <v>27</v>
      </c>
      <c r="D33" s="57"/>
      <c r="E33" s="58">
        <v>0</v>
      </c>
      <c r="F33" s="59">
        <v>0</v>
      </c>
      <c r="G33" s="59"/>
      <c r="H33" s="58">
        <v>0</v>
      </c>
      <c r="I33" s="59">
        <v>0</v>
      </c>
      <c r="J33" s="4"/>
    </row>
    <row r="34" spans="1:10" ht="15">
      <c r="A34" s="57"/>
      <c r="B34" s="57"/>
      <c r="C34" s="57"/>
      <c r="D34" s="57"/>
      <c r="E34" s="58"/>
      <c r="F34" s="59"/>
      <c r="G34" s="59"/>
      <c r="H34" s="58"/>
      <c r="I34" s="59"/>
      <c r="J34" s="4"/>
    </row>
    <row r="35" spans="1:10" ht="15">
      <c r="A35" s="57"/>
      <c r="B35" s="60" t="s">
        <v>28</v>
      </c>
      <c r="C35" s="57" t="s">
        <v>29</v>
      </c>
      <c r="D35" s="57"/>
      <c r="E35" s="58">
        <v>2614</v>
      </c>
      <c r="F35" s="59">
        <f>+F22-F29-F31</f>
        <v>3117</v>
      </c>
      <c r="G35" s="59"/>
      <c r="H35" s="58">
        <v>3451</v>
      </c>
      <c r="I35" s="59">
        <f>+I22-I29-I31</f>
        <v>5199</v>
      </c>
      <c r="J35" s="4"/>
    </row>
    <row r="36" spans="1:10" ht="15">
      <c r="A36" s="57"/>
      <c r="B36" s="57"/>
      <c r="C36" s="57" t="s">
        <v>20</v>
      </c>
      <c r="D36" s="57"/>
      <c r="E36" s="58"/>
      <c r="F36" s="59"/>
      <c r="G36" s="59"/>
      <c r="H36" s="58"/>
      <c r="I36" s="59"/>
      <c r="J36" s="4"/>
    </row>
    <row r="37" spans="1:10" ht="15">
      <c r="A37" s="57"/>
      <c r="B37" s="57"/>
      <c r="C37" s="57" t="s">
        <v>30</v>
      </c>
      <c r="D37" s="57"/>
      <c r="E37" s="58"/>
      <c r="F37" s="59"/>
      <c r="G37" s="59"/>
      <c r="H37" s="58"/>
      <c r="I37" s="59"/>
      <c r="J37" s="4"/>
    </row>
    <row r="38" spans="1:10" ht="15">
      <c r="A38" s="57"/>
      <c r="B38" s="57"/>
      <c r="C38" s="57" t="s">
        <v>31</v>
      </c>
      <c r="D38" s="57"/>
      <c r="E38" s="58"/>
      <c r="F38" s="59"/>
      <c r="G38" s="59"/>
      <c r="H38" s="58"/>
      <c r="I38" s="59"/>
      <c r="J38" s="4"/>
    </row>
    <row r="39" spans="1:10" ht="15">
      <c r="A39" s="57"/>
      <c r="B39" s="57"/>
      <c r="C39" s="57" t="s">
        <v>32</v>
      </c>
      <c r="D39" s="57"/>
      <c r="E39" s="58"/>
      <c r="F39" s="59"/>
      <c r="G39" s="59"/>
      <c r="H39" s="58"/>
      <c r="I39" s="59"/>
      <c r="J39" s="4"/>
    </row>
    <row r="40" spans="1:10" ht="15">
      <c r="A40" s="57"/>
      <c r="B40" s="57"/>
      <c r="C40" s="57" t="s">
        <v>33</v>
      </c>
      <c r="D40" s="57"/>
      <c r="E40" s="58"/>
      <c r="F40" s="59"/>
      <c r="G40" s="59"/>
      <c r="H40" s="58"/>
      <c r="I40" s="59"/>
      <c r="J40" s="4"/>
    </row>
    <row r="41" spans="1:10" ht="15">
      <c r="A41" s="57"/>
      <c r="B41" s="57"/>
      <c r="C41" s="57"/>
      <c r="D41" s="57"/>
      <c r="E41" s="58"/>
      <c r="F41" s="59"/>
      <c r="G41" s="59"/>
      <c r="H41" s="58"/>
      <c r="I41" s="59"/>
      <c r="J41" s="4"/>
    </row>
    <row r="42" spans="1:10" ht="15">
      <c r="A42" s="57"/>
      <c r="B42" s="60" t="s">
        <v>34</v>
      </c>
      <c r="C42" s="57" t="s">
        <v>35</v>
      </c>
      <c r="D42" s="57"/>
      <c r="E42" s="58">
        <v>-56</v>
      </c>
      <c r="F42" s="59">
        <v>117</v>
      </c>
      <c r="G42" s="59"/>
      <c r="H42" s="58">
        <v>-196</v>
      </c>
      <c r="I42" s="59">
        <v>263</v>
      </c>
      <c r="J42" s="4"/>
    </row>
    <row r="43" spans="1:10" ht="15">
      <c r="A43" s="57"/>
      <c r="B43" s="60"/>
      <c r="C43" s="57" t="s">
        <v>36</v>
      </c>
      <c r="D43" s="57"/>
      <c r="E43" s="58"/>
      <c r="F43" s="59"/>
      <c r="G43" s="59"/>
      <c r="H43" s="58"/>
      <c r="I43" s="59"/>
      <c r="J43" s="4"/>
    </row>
    <row r="44" spans="1:10" ht="15">
      <c r="A44" s="57"/>
      <c r="B44" s="57"/>
      <c r="C44" s="57"/>
      <c r="D44" s="57"/>
      <c r="E44" s="58"/>
      <c r="F44" s="59"/>
      <c r="G44" s="59"/>
      <c r="H44" s="58"/>
      <c r="I44" s="59"/>
      <c r="J44" s="4"/>
    </row>
    <row r="45" spans="1:10" ht="15">
      <c r="A45" s="57"/>
      <c r="B45" s="60" t="s">
        <v>37</v>
      </c>
      <c r="C45" s="57" t="s">
        <v>38</v>
      </c>
      <c r="D45" s="57"/>
      <c r="E45" s="58">
        <f>+E35+E42</f>
        <v>2558</v>
      </c>
      <c r="F45" s="59">
        <v>3234</v>
      </c>
      <c r="G45" s="59"/>
      <c r="H45" s="58">
        <f>+H35+H42</f>
        <v>3255</v>
      </c>
      <c r="I45" s="59">
        <f>+I35+I42</f>
        <v>5462</v>
      </c>
      <c r="J45" s="4"/>
    </row>
    <row r="46" spans="1:10" ht="15">
      <c r="A46" s="57"/>
      <c r="B46" s="57"/>
      <c r="C46" s="57" t="s">
        <v>39</v>
      </c>
      <c r="D46" s="57"/>
      <c r="E46" s="58"/>
      <c r="F46" s="59"/>
      <c r="G46" s="59"/>
      <c r="H46" s="58"/>
      <c r="I46" s="59"/>
      <c r="J46" s="4"/>
    </row>
    <row r="47" spans="1:10" ht="15">
      <c r="A47" s="57"/>
      <c r="B47" s="57"/>
      <c r="C47" s="57" t="s">
        <v>33</v>
      </c>
      <c r="D47" s="57"/>
      <c r="E47" s="58"/>
      <c r="F47" s="59"/>
      <c r="G47" s="59"/>
      <c r="H47" s="58"/>
      <c r="I47" s="59"/>
      <c r="J47" s="4"/>
    </row>
    <row r="48" spans="1:10" ht="15">
      <c r="A48" s="57"/>
      <c r="B48" s="57"/>
      <c r="C48" s="57"/>
      <c r="D48" s="57"/>
      <c r="E48" s="58"/>
      <c r="F48" s="59"/>
      <c r="G48" s="59"/>
      <c r="H48" s="58"/>
      <c r="I48" s="59"/>
      <c r="J48" s="4"/>
    </row>
    <row r="49" spans="1:10" ht="15">
      <c r="A49" s="57"/>
      <c r="B49" s="60" t="s">
        <v>40</v>
      </c>
      <c r="C49" s="57" t="s">
        <v>41</v>
      </c>
      <c r="D49" s="57"/>
      <c r="E49" s="58">
        <v>-1037</v>
      </c>
      <c r="F49" s="61">
        <v>-1095</v>
      </c>
      <c r="G49" s="59"/>
      <c r="H49" s="58">
        <v>-1320</v>
      </c>
      <c r="I49" s="61">
        <v>-1750</v>
      </c>
      <c r="J49" s="4"/>
    </row>
    <row r="50" spans="1:10" ht="15">
      <c r="A50" s="57"/>
      <c r="B50" s="57"/>
      <c r="C50" s="57"/>
      <c r="D50" s="57"/>
      <c r="E50" s="58"/>
      <c r="F50" s="59"/>
      <c r="G50" s="59"/>
      <c r="H50" s="58"/>
      <c r="I50" s="59"/>
      <c r="J50" s="4"/>
    </row>
    <row r="51" spans="1:10" ht="15">
      <c r="A51" s="57"/>
      <c r="B51" s="60" t="s">
        <v>42</v>
      </c>
      <c r="C51" s="60" t="s">
        <v>43</v>
      </c>
      <c r="D51" s="57" t="s">
        <v>44</v>
      </c>
      <c r="E51" s="58">
        <f>+E45+E49</f>
        <v>1521</v>
      </c>
      <c r="F51" s="59">
        <f>+F45+F49</f>
        <v>2139</v>
      </c>
      <c r="G51" s="59"/>
      <c r="H51" s="58">
        <f>+H45+H49</f>
        <v>1935</v>
      </c>
      <c r="I51" s="59">
        <f>+I45+I49</f>
        <v>3712</v>
      </c>
      <c r="J51" s="4"/>
    </row>
    <row r="52" spans="1:10" ht="15">
      <c r="A52" s="57"/>
      <c r="B52" s="57"/>
      <c r="C52" s="57"/>
      <c r="D52" s="57" t="s">
        <v>45</v>
      </c>
      <c r="E52" s="58"/>
      <c r="F52" s="59"/>
      <c r="G52" s="59"/>
      <c r="H52" s="58"/>
      <c r="I52" s="59"/>
      <c r="J52" s="4"/>
    </row>
    <row r="53" spans="1:10" ht="15">
      <c r="A53" s="57"/>
      <c r="B53" s="57"/>
      <c r="C53" s="57"/>
      <c r="D53" s="57" t="s">
        <v>46</v>
      </c>
      <c r="E53" s="58"/>
      <c r="F53" s="59"/>
      <c r="G53" s="59"/>
      <c r="H53" s="58"/>
      <c r="I53" s="59"/>
      <c r="J53" s="4"/>
    </row>
    <row r="54" spans="1:10" ht="15">
      <c r="A54" s="57"/>
      <c r="B54" s="57"/>
      <c r="C54" s="57"/>
      <c r="D54" s="57"/>
      <c r="E54" s="58"/>
      <c r="F54" s="59"/>
      <c r="G54" s="59"/>
      <c r="H54" s="58"/>
      <c r="I54" s="59"/>
      <c r="J54" s="4"/>
    </row>
    <row r="55" spans="1:10" ht="15">
      <c r="A55" s="57"/>
      <c r="B55" s="57"/>
      <c r="C55" s="57" t="s">
        <v>47</v>
      </c>
      <c r="D55" s="57" t="s">
        <v>48</v>
      </c>
      <c r="E55" s="58">
        <v>116</v>
      </c>
      <c r="F55" s="59">
        <v>46</v>
      </c>
      <c r="G55" s="59"/>
      <c r="H55" s="58">
        <v>230</v>
      </c>
      <c r="I55" s="59">
        <v>33</v>
      </c>
      <c r="J55" s="4"/>
    </row>
    <row r="56" spans="1:10" ht="15">
      <c r="A56" s="57"/>
      <c r="B56" s="57"/>
      <c r="C56" s="57"/>
      <c r="D56" s="57"/>
      <c r="E56" s="58"/>
      <c r="F56" s="59"/>
      <c r="G56" s="59"/>
      <c r="H56" s="58"/>
      <c r="I56" s="59"/>
      <c r="J56" s="4"/>
    </row>
    <row r="57" spans="1:10" ht="15">
      <c r="A57" s="57"/>
      <c r="B57" s="60" t="s">
        <v>49</v>
      </c>
      <c r="C57" s="57" t="s">
        <v>50</v>
      </c>
      <c r="D57" s="57"/>
      <c r="E57" s="58">
        <f>+E51-E55</f>
        <v>1405</v>
      </c>
      <c r="F57" s="59">
        <f>+F51-F55</f>
        <v>2093</v>
      </c>
      <c r="G57" s="59"/>
      <c r="H57" s="58">
        <f>+H51-H55</f>
        <v>1705</v>
      </c>
      <c r="I57" s="59">
        <f>+I51-I55</f>
        <v>3679</v>
      </c>
      <c r="J57" s="4"/>
    </row>
    <row r="58" spans="1:10" ht="15">
      <c r="A58" s="57"/>
      <c r="B58" s="57"/>
      <c r="C58" s="57" t="s">
        <v>51</v>
      </c>
      <c r="D58" s="57"/>
      <c r="E58" s="62"/>
      <c r="F58" s="59"/>
      <c r="G58" s="59"/>
      <c r="H58" s="62"/>
      <c r="I58" s="59"/>
      <c r="J58" s="4"/>
    </row>
    <row r="59" spans="1:10" ht="13.5" customHeight="1">
      <c r="A59" s="63" t="s">
        <v>15</v>
      </c>
      <c r="B59" s="64"/>
      <c r="C59" s="64" t="s">
        <v>52</v>
      </c>
      <c r="D59" s="64"/>
      <c r="E59" s="58"/>
      <c r="F59" s="65"/>
      <c r="G59" s="65"/>
      <c r="H59" s="65"/>
      <c r="I59" s="65"/>
      <c r="J59" s="4"/>
    </row>
    <row r="60" spans="1:10" ht="12.75" customHeight="1">
      <c r="A60" s="64"/>
      <c r="B60" s="64"/>
      <c r="C60" s="64"/>
      <c r="D60" s="64"/>
      <c r="E60" s="58"/>
      <c r="F60" s="65"/>
      <c r="G60" s="65"/>
      <c r="H60" s="58"/>
      <c r="I60" s="65"/>
      <c r="J60" s="4"/>
    </row>
    <row r="61" spans="1:10" ht="12.75" customHeight="1">
      <c r="A61" s="10"/>
      <c r="B61" s="10"/>
      <c r="C61" s="10"/>
      <c r="D61" s="10"/>
      <c r="E61" s="48"/>
      <c r="F61" s="7"/>
      <c r="G61" s="7"/>
      <c r="H61" s="47"/>
      <c r="I61" s="7"/>
      <c r="J61" s="4"/>
    </row>
    <row r="62" spans="1:10" ht="12.75" customHeight="1">
      <c r="A62" s="10"/>
      <c r="B62" s="10"/>
      <c r="C62" s="10"/>
      <c r="D62" s="10"/>
      <c r="E62" s="48"/>
      <c r="F62" s="7"/>
      <c r="G62" s="7"/>
      <c r="H62" s="47"/>
      <c r="I62" s="7"/>
      <c r="J62" s="4"/>
    </row>
    <row r="63" spans="1:10" ht="12.75">
      <c r="A63" s="4"/>
      <c r="B63" s="4"/>
      <c r="C63" s="4"/>
      <c r="D63" s="4"/>
      <c r="E63" s="36"/>
      <c r="F63" s="13"/>
      <c r="G63" s="13"/>
      <c r="H63" s="38"/>
      <c r="I63" s="13"/>
      <c r="J63" s="4"/>
    </row>
    <row r="64" spans="1:10" ht="12.75">
      <c r="A64" s="4"/>
      <c r="B64" s="4"/>
      <c r="C64" s="4"/>
      <c r="D64" s="4"/>
      <c r="E64" s="42" t="s">
        <v>130</v>
      </c>
      <c r="F64" s="43"/>
      <c r="G64" s="4"/>
      <c r="H64" s="44" t="s">
        <v>131</v>
      </c>
      <c r="I64" s="5"/>
      <c r="J64" s="4"/>
    </row>
    <row r="65" spans="1:10" ht="12.75">
      <c r="A65" s="4"/>
      <c r="B65" s="4"/>
      <c r="C65" s="4"/>
      <c r="D65" s="4"/>
      <c r="E65" s="37" t="s">
        <v>2</v>
      </c>
      <c r="F65" s="37" t="s">
        <v>3</v>
      </c>
      <c r="G65" s="32"/>
      <c r="H65" s="37" t="s">
        <v>2</v>
      </c>
      <c r="I65" s="37" t="s">
        <v>3</v>
      </c>
      <c r="J65" s="4"/>
    </row>
    <row r="66" spans="1:10" ht="12.75">
      <c r="A66" s="4"/>
      <c r="B66" s="4"/>
      <c r="C66" s="4"/>
      <c r="D66" s="4"/>
      <c r="E66" s="37" t="s">
        <v>4</v>
      </c>
      <c r="F66" s="37" t="s">
        <v>5</v>
      </c>
      <c r="G66" s="32"/>
      <c r="H66" s="37" t="s">
        <v>6</v>
      </c>
      <c r="I66" s="37" t="s">
        <v>5</v>
      </c>
      <c r="J66" s="4"/>
    </row>
    <row r="67" spans="1:10" ht="12.75">
      <c r="A67" s="4"/>
      <c r="B67" s="4"/>
      <c r="C67" s="4"/>
      <c r="D67" s="4"/>
      <c r="E67" s="37" t="s">
        <v>7</v>
      </c>
      <c r="F67" s="37" t="s">
        <v>7</v>
      </c>
      <c r="G67" s="32"/>
      <c r="H67" s="37" t="s">
        <v>8</v>
      </c>
      <c r="I67" s="37" t="s">
        <v>9</v>
      </c>
      <c r="J67" s="4"/>
    </row>
    <row r="68" spans="1:10" ht="12.75">
      <c r="A68" s="4"/>
      <c r="B68" s="4"/>
      <c r="C68" s="4"/>
      <c r="D68" s="4"/>
      <c r="E68" s="55">
        <v>36830</v>
      </c>
      <c r="F68" s="51">
        <v>36464</v>
      </c>
      <c r="G68" s="32"/>
      <c r="H68" s="51">
        <v>36830</v>
      </c>
      <c r="I68" s="51">
        <v>36464</v>
      </c>
      <c r="J68" s="4"/>
    </row>
    <row r="69" spans="1:10" ht="12.75">
      <c r="A69" s="4"/>
      <c r="B69" s="4"/>
      <c r="C69" s="4"/>
      <c r="D69" s="4"/>
      <c r="E69" s="37" t="s">
        <v>10</v>
      </c>
      <c r="F69" s="37" t="s">
        <v>10</v>
      </c>
      <c r="G69" s="32"/>
      <c r="H69" s="37" t="s">
        <v>10</v>
      </c>
      <c r="I69" s="37" t="s">
        <v>10</v>
      </c>
      <c r="J69" s="4"/>
    </row>
    <row r="70" spans="1:10" ht="15">
      <c r="A70" s="57"/>
      <c r="B70" s="57"/>
      <c r="C70" s="57"/>
      <c r="D70" s="57"/>
      <c r="E70" s="62"/>
      <c r="F70" s="59"/>
      <c r="G70" s="59"/>
      <c r="H70" s="62"/>
      <c r="I70" s="59"/>
      <c r="J70" s="4"/>
    </row>
    <row r="71" spans="1:10" ht="15">
      <c r="A71" s="57"/>
      <c r="B71" s="60" t="s">
        <v>53</v>
      </c>
      <c r="C71" s="60" t="s">
        <v>54</v>
      </c>
      <c r="D71" s="57" t="s">
        <v>55</v>
      </c>
      <c r="E71" s="62">
        <v>0</v>
      </c>
      <c r="F71" s="59">
        <v>0</v>
      </c>
      <c r="G71" s="59"/>
      <c r="H71" s="62">
        <v>0</v>
      </c>
      <c r="I71" s="59">
        <v>0</v>
      </c>
      <c r="J71" s="4"/>
    </row>
    <row r="72" spans="1:10" ht="15">
      <c r="A72" s="57"/>
      <c r="B72" s="57"/>
      <c r="C72" s="60" t="s">
        <v>47</v>
      </c>
      <c r="D72" s="57" t="s">
        <v>48</v>
      </c>
      <c r="E72" s="62">
        <v>0</v>
      </c>
      <c r="F72" s="59">
        <v>0</v>
      </c>
      <c r="G72" s="59"/>
      <c r="H72" s="62">
        <v>0</v>
      </c>
      <c r="I72" s="59">
        <v>0</v>
      </c>
      <c r="J72" s="4"/>
    </row>
    <row r="73" spans="1:10" ht="15">
      <c r="A73" s="57"/>
      <c r="B73" s="57"/>
      <c r="C73" s="60" t="s">
        <v>56</v>
      </c>
      <c r="D73" s="57" t="s">
        <v>55</v>
      </c>
      <c r="E73" s="62">
        <v>0</v>
      </c>
      <c r="F73" s="59">
        <v>0</v>
      </c>
      <c r="G73" s="59"/>
      <c r="H73" s="62">
        <v>0</v>
      </c>
      <c r="I73" s="59">
        <v>0</v>
      </c>
      <c r="J73" s="4"/>
    </row>
    <row r="74" spans="1:10" ht="15">
      <c r="A74" s="57"/>
      <c r="B74" s="57"/>
      <c r="C74" s="57"/>
      <c r="D74" s="57" t="s">
        <v>51</v>
      </c>
      <c r="E74" s="62"/>
      <c r="F74" s="59"/>
      <c r="G74" s="59"/>
      <c r="H74" s="62"/>
      <c r="I74" s="59"/>
      <c r="J74" s="4"/>
    </row>
    <row r="75" spans="1:10" ht="15">
      <c r="A75" s="57"/>
      <c r="B75" s="57"/>
      <c r="C75" s="57"/>
      <c r="D75" s="57" t="s">
        <v>52</v>
      </c>
      <c r="E75" s="62"/>
      <c r="F75" s="59"/>
      <c r="G75" s="59"/>
      <c r="H75" s="59"/>
      <c r="I75" s="59"/>
      <c r="J75" s="4"/>
    </row>
    <row r="76" spans="1:10" ht="15">
      <c r="A76" s="57"/>
      <c r="B76" s="57"/>
      <c r="C76" s="57"/>
      <c r="D76" s="57"/>
      <c r="E76" s="62"/>
      <c r="F76" s="59"/>
      <c r="G76" s="59"/>
      <c r="H76" s="59"/>
      <c r="I76" s="59"/>
      <c r="J76" s="4"/>
    </row>
    <row r="77" spans="1:10" ht="15">
      <c r="A77" s="57"/>
      <c r="B77" s="57" t="s">
        <v>57</v>
      </c>
      <c r="C77" s="57" t="s">
        <v>58</v>
      </c>
      <c r="D77" s="57"/>
      <c r="E77" s="62">
        <f>+E57</f>
        <v>1405</v>
      </c>
      <c r="F77" s="59">
        <f>+F57</f>
        <v>2093</v>
      </c>
      <c r="G77" s="59"/>
      <c r="H77" s="62">
        <f>+H57</f>
        <v>1705</v>
      </c>
      <c r="I77" s="59">
        <f>+I57</f>
        <v>3679</v>
      </c>
      <c r="J77" s="4"/>
    </row>
    <row r="78" spans="1:10" ht="15">
      <c r="A78" s="57"/>
      <c r="B78" s="57"/>
      <c r="C78" s="57" t="s">
        <v>59</v>
      </c>
      <c r="D78" s="57"/>
      <c r="E78" s="62"/>
      <c r="F78" s="59"/>
      <c r="G78" s="59"/>
      <c r="H78" s="62"/>
      <c r="I78" s="59"/>
      <c r="J78" s="4"/>
    </row>
    <row r="79" spans="1:10" ht="15">
      <c r="A79" s="57"/>
      <c r="B79" s="57"/>
      <c r="C79" s="57" t="s">
        <v>60</v>
      </c>
      <c r="D79" s="57"/>
      <c r="E79" s="62"/>
      <c r="F79" s="59"/>
      <c r="G79" s="59"/>
      <c r="H79" s="62"/>
      <c r="I79" s="59"/>
      <c r="J79" s="4"/>
    </row>
    <row r="80" spans="1:10" ht="15">
      <c r="A80" s="57"/>
      <c r="B80" s="57"/>
      <c r="C80" s="57"/>
      <c r="D80" s="57"/>
      <c r="E80" s="62"/>
      <c r="F80" s="59"/>
      <c r="G80" s="59"/>
      <c r="H80" s="62"/>
      <c r="I80" s="59"/>
      <c r="J80" s="4"/>
    </row>
    <row r="81" spans="1:10" ht="15">
      <c r="A81" s="57">
        <v>3</v>
      </c>
      <c r="B81" s="57" t="s">
        <v>11</v>
      </c>
      <c r="C81" s="57" t="s">
        <v>61</v>
      </c>
      <c r="D81" s="57"/>
      <c r="E81" s="63"/>
      <c r="F81" s="64"/>
      <c r="G81" s="64"/>
      <c r="H81" s="63"/>
      <c r="I81" s="64"/>
      <c r="J81" s="4"/>
    </row>
    <row r="82" spans="1:10" ht="15">
      <c r="A82" s="57"/>
      <c r="B82" s="57"/>
      <c r="C82" s="57" t="s">
        <v>62</v>
      </c>
      <c r="D82" s="57"/>
      <c r="E82" s="62"/>
      <c r="F82" s="59"/>
      <c r="G82" s="59"/>
      <c r="H82" s="62"/>
      <c r="I82" s="59"/>
      <c r="J82" s="4"/>
    </row>
    <row r="83" spans="1:10" ht="15">
      <c r="A83" s="57"/>
      <c r="B83" s="57"/>
      <c r="C83" s="57" t="s">
        <v>63</v>
      </c>
      <c r="D83" s="57"/>
      <c r="E83" s="62"/>
      <c r="F83" s="59"/>
      <c r="G83" s="59"/>
      <c r="H83" s="62"/>
      <c r="I83" s="59"/>
      <c r="J83" s="4"/>
    </row>
    <row r="84" spans="1:10" ht="15">
      <c r="A84" s="57"/>
      <c r="B84" s="57"/>
      <c r="C84" s="57"/>
      <c r="D84" s="57"/>
      <c r="E84" s="62"/>
      <c r="F84" s="59"/>
      <c r="G84" s="59"/>
      <c r="H84" s="62"/>
      <c r="I84" s="59"/>
      <c r="J84" s="4"/>
    </row>
    <row r="85" spans="1:10" ht="15">
      <c r="A85" s="57"/>
      <c r="B85" s="57"/>
      <c r="C85" s="60" t="s">
        <v>54</v>
      </c>
      <c r="D85" s="57" t="s">
        <v>119</v>
      </c>
      <c r="E85" s="66">
        <f>+E57/20510*100</f>
        <v>6.850316918576304</v>
      </c>
      <c r="F85" s="67">
        <f>+F57/19800*100</f>
        <v>10.570707070707071</v>
      </c>
      <c r="G85" s="59"/>
      <c r="H85" s="66">
        <f>+H57/20510*100</f>
        <v>8.313018039980498</v>
      </c>
      <c r="I85" s="67">
        <f>+I57/19800*100</f>
        <v>18.58080808080808</v>
      </c>
      <c r="J85" s="4"/>
    </row>
    <row r="86" spans="1:10" ht="15">
      <c r="A86" s="57"/>
      <c r="B86" s="57"/>
      <c r="C86" s="60"/>
      <c r="D86" s="57" t="s">
        <v>120</v>
      </c>
      <c r="E86" s="62"/>
      <c r="F86" s="59"/>
      <c r="G86" s="59"/>
      <c r="H86" s="62"/>
      <c r="I86" s="59"/>
      <c r="J86" s="4"/>
    </row>
    <row r="87" spans="1:10" ht="15">
      <c r="A87" s="57"/>
      <c r="B87" s="57"/>
      <c r="C87" s="60"/>
      <c r="D87" s="60" t="s">
        <v>121</v>
      </c>
      <c r="E87" s="62"/>
      <c r="F87" s="59"/>
      <c r="G87" s="59"/>
      <c r="H87" s="62"/>
      <c r="I87" s="59"/>
      <c r="J87" s="4"/>
    </row>
    <row r="88" spans="1:10" ht="15">
      <c r="A88" s="57"/>
      <c r="B88" s="57"/>
      <c r="C88" s="60"/>
      <c r="D88" s="60"/>
      <c r="E88" s="62"/>
      <c r="F88" s="59"/>
      <c r="G88" s="59"/>
      <c r="H88" s="62"/>
      <c r="I88" s="59"/>
      <c r="J88" s="4"/>
    </row>
    <row r="89" spans="1:10" ht="15">
      <c r="A89" s="57"/>
      <c r="B89" s="57"/>
      <c r="C89" s="57" t="s">
        <v>47</v>
      </c>
      <c r="D89" s="57" t="s">
        <v>127</v>
      </c>
      <c r="E89" s="66">
        <f>+E85</f>
        <v>6.850316918576304</v>
      </c>
      <c r="F89" s="67">
        <f>+F85</f>
        <v>10.570707070707071</v>
      </c>
      <c r="G89" s="59"/>
      <c r="H89" s="66">
        <f>+H85</f>
        <v>8.313018039980498</v>
      </c>
      <c r="I89" s="67">
        <f>+I85</f>
        <v>18.58080808080808</v>
      </c>
      <c r="J89" s="4"/>
    </row>
    <row r="90" spans="1:10" ht="15">
      <c r="A90" s="57"/>
      <c r="B90" s="57"/>
      <c r="C90" s="57"/>
      <c r="D90" s="57" t="s">
        <v>120</v>
      </c>
      <c r="E90" s="62"/>
      <c r="F90" s="59"/>
      <c r="G90" s="59"/>
      <c r="H90" s="62"/>
      <c r="I90" s="59"/>
      <c r="J90" s="4"/>
    </row>
    <row r="91" spans="1:10" ht="15">
      <c r="A91" s="57"/>
      <c r="B91" s="57"/>
      <c r="C91" s="57"/>
      <c r="D91" s="60" t="s">
        <v>121</v>
      </c>
      <c r="E91" s="62"/>
      <c r="F91" s="59"/>
      <c r="G91" s="59"/>
      <c r="H91" s="62"/>
      <c r="I91" s="59"/>
      <c r="J91" s="4"/>
    </row>
    <row r="92" spans="1:10" ht="15">
      <c r="A92" s="57"/>
      <c r="B92" s="57"/>
      <c r="C92" s="57"/>
      <c r="D92" s="57"/>
      <c r="E92" s="62"/>
      <c r="F92" s="59"/>
      <c r="G92" s="59"/>
      <c r="H92" s="62"/>
      <c r="I92" s="59"/>
      <c r="J92" s="4"/>
    </row>
    <row r="93" spans="1:10" ht="15">
      <c r="A93" s="60">
        <v>4</v>
      </c>
      <c r="B93" s="57" t="s">
        <v>11</v>
      </c>
      <c r="C93" s="57" t="s">
        <v>65</v>
      </c>
      <c r="D93" s="57"/>
      <c r="E93" s="62">
        <v>0</v>
      </c>
      <c r="F93" s="59">
        <v>0</v>
      </c>
      <c r="G93" s="59"/>
      <c r="H93" s="62">
        <v>0</v>
      </c>
      <c r="I93" s="59">
        <v>0</v>
      </c>
      <c r="J93" s="4"/>
    </row>
    <row r="94" spans="1:10" ht="15">
      <c r="A94" s="60"/>
      <c r="B94" s="57"/>
      <c r="C94" s="57"/>
      <c r="D94" s="57"/>
      <c r="E94" s="62"/>
      <c r="F94" s="59"/>
      <c r="G94" s="59"/>
      <c r="H94" s="62"/>
      <c r="I94" s="59"/>
      <c r="J94" s="4"/>
    </row>
    <row r="95" spans="1:10" ht="15">
      <c r="A95" s="60"/>
      <c r="B95" s="57" t="s">
        <v>13</v>
      </c>
      <c r="C95" s="57" t="s">
        <v>66</v>
      </c>
      <c r="D95" s="57"/>
      <c r="E95" s="62">
        <v>0</v>
      </c>
      <c r="F95" s="59">
        <v>0</v>
      </c>
      <c r="G95" s="59"/>
      <c r="H95" s="62">
        <v>0</v>
      </c>
      <c r="I95" s="59">
        <v>0</v>
      </c>
      <c r="J95" s="4"/>
    </row>
    <row r="96" spans="1:10" ht="15">
      <c r="A96" s="57"/>
      <c r="B96" s="57"/>
      <c r="C96" s="57"/>
      <c r="D96" s="57"/>
      <c r="E96" s="59"/>
      <c r="F96" s="59"/>
      <c r="G96" s="59"/>
      <c r="H96" s="62"/>
      <c r="I96" s="59"/>
      <c r="J96" s="4"/>
    </row>
    <row r="97" spans="1:10" ht="12.75">
      <c r="A97" s="30"/>
      <c r="B97" s="4"/>
      <c r="C97" s="4"/>
      <c r="D97" s="4"/>
      <c r="E97" s="50" t="s">
        <v>122</v>
      </c>
      <c r="F97" s="4"/>
      <c r="G97" s="4"/>
      <c r="H97" s="50" t="s">
        <v>123</v>
      </c>
      <c r="I97" s="4"/>
      <c r="J97" s="4"/>
    </row>
    <row r="98" spans="1:8" ht="15">
      <c r="A98" s="64">
        <v>5</v>
      </c>
      <c r="B98" s="64"/>
      <c r="C98" s="64" t="s">
        <v>64</v>
      </c>
      <c r="D98" s="64"/>
      <c r="E98" s="68">
        <v>3.55</v>
      </c>
      <c r="F98" s="69"/>
      <c r="G98" s="69"/>
      <c r="H98" s="70">
        <v>3.47</v>
      </c>
    </row>
    <row r="99" spans="1:8" ht="14.25">
      <c r="A99" s="64"/>
      <c r="B99" s="64"/>
      <c r="C99" s="64"/>
      <c r="D99" s="64"/>
      <c r="E99" s="69"/>
      <c r="F99" s="69"/>
      <c r="G99" s="69"/>
      <c r="H99" s="69"/>
    </row>
    <row r="100" spans="5:8" ht="12.75">
      <c r="E100" s="41"/>
      <c r="F100" s="1"/>
      <c r="G100" s="1"/>
      <c r="H100" s="41"/>
    </row>
    <row r="101" spans="5:8" ht="12.75">
      <c r="E101" s="41"/>
      <c r="F101" s="1"/>
      <c r="G101" s="1"/>
      <c r="H101" s="41"/>
    </row>
    <row r="102" spans="5:8" ht="12.75">
      <c r="E102" s="41"/>
      <c r="F102" s="1"/>
      <c r="G102" s="1"/>
      <c r="H102" s="41"/>
    </row>
    <row r="103" spans="5:8" ht="12.75">
      <c r="E103" s="41"/>
      <c r="F103" s="1"/>
      <c r="G103" s="1"/>
      <c r="H103" s="41"/>
    </row>
    <row r="104" spans="1:8" ht="12.75">
      <c r="A104" s="2"/>
      <c r="E104" s="35"/>
      <c r="H104" s="40"/>
    </row>
    <row r="105" spans="1:8" ht="12.75">
      <c r="A105" s="2"/>
      <c r="E105" s="35"/>
      <c r="H105" s="40"/>
    </row>
    <row r="106" spans="1:8" ht="12.75">
      <c r="A106" s="2"/>
      <c r="E106" s="35"/>
      <c r="H106" s="40"/>
    </row>
    <row r="107" spans="1:8" ht="12.75">
      <c r="A107" s="2"/>
      <c r="E107" s="35"/>
      <c r="H107" s="40"/>
    </row>
    <row r="108" spans="5:8" ht="12.75">
      <c r="E108" s="3"/>
      <c r="H108" s="40"/>
    </row>
    <row r="109" spans="1:8" ht="12.75">
      <c r="A109" s="2"/>
      <c r="E109" s="3"/>
      <c r="H109" s="40"/>
    </row>
    <row r="110" spans="5:8" ht="12.75">
      <c r="E110" s="3"/>
      <c r="H110" s="40"/>
    </row>
    <row r="111" spans="5:8" ht="12.75">
      <c r="E111" s="3"/>
      <c r="H111" s="40"/>
    </row>
    <row r="112" spans="5:8" ht="12.75">
      <c r="E112" s="3"/>
      <c r="H112" s="3"/>
    </row>
    <row r="113" spans="5:8" ht="12.75">
      <c r="E113" s="3"/>
      <c r="H113" s="3"/>
    </row>
    <row r="114" spans="5:8" ht="12.75">
      <c r="E114" s="3"/>
      <c r="H114" s="3"/>
    </row>
    <row r="115" spans="5:8" ht="12.75">
      <c r="E115" s="3"/>
      <c r="H115" s="3"/>
    </row>
    <row r="116" spans="5:8" ht="12.75">
      <c r="E116" s="3"/>
      <c r="H116" s="3"/>
    </row>
    <row r="117" spans="1:8" ht="12.75">
      <c r="A117" s="2"/>
      <c r="E117" s="3"/>
      <c r="H117" s="3"/>
    </row>
    <row r="118" spans="5:8" ht="12.75">
      <c r="E118" s="3"/>
      <c r="H118" s="3"/>
    </row>
    <row r="119" spans="5:8" ht="12.75">
      <c r="E119" s="3"/>
      <c r="H119" s="3"/>
    </row>
    <row r="120" spans="5:8" ht="12.75">
      <c r="E120" s="3"/>
      <c r="H120" s="3"/>
    </row>
    <row r="121" spans="5:8" ht="12.75">
      <c r="E121" s="3"/>
      <c r="H121" s="3"/>
    </row>
    <row r="122" spans="5:8" ht="12.75">
      <c r="E122" s="3"/>
      <c r="H122" s="3"/>
    </row>
    <row r="123" spans="5:8" ht="12.75">
      <c r="E123" s="3"/>
      <c r="H123" s="3"/>
    </row>
    <row r="124" spans="1:8" ht="12.75">
      <c r="A124" s="2"/>
      <c r="E124" s="3"/>
      <c r="H124" s="3"/>
    </row>
    <row r="125" spans="5:8" ht="12.75">
      <c r="E125" s="3"/>
      <c r="H125" s="3"/>
    </row>
    <row r="126" spans="5:8" ht="12.75">
      <c r="E126" s="3"/>
      <c r="H126" s="3"/>
    </row>
    <row r="127" spans="5:8" ht="12.75">
      <c r="E127" s="3"/>
      <c r="H127" s="3"/>
    </row>
    <row r="128" spans="1:8" ht="12.75">
      <c r="A128" s="2"/>
      <c r="E128" s="3"/>
      <c r="H128" s="3"/>
    </row>
    <row r="129" spans="5:8" ht="12.75">
      <c r="E129" s="3"/>
      <c r="H129" s="3"/>
    </row>
    <row r="130" spans="5:8" ht="12.75">
      <c r="E130" s="3"/>
      <c r="H130" s="3"/>
    </row>
    <row r="131" spans="5:8" ht="12.75">
      <c r="E131" s="3"/>
      <c r="H131" s="3"/>
    </row>
    <row r="132" spans="5:8" ht="12.75">
      <c r="E132" s="3"/>
      <c r="H132" s="3"/>
    </row>
    <row r="133" spans="5:8" ht="12.75">
      <c r="E133" s="3"/>
      <c r="H133" s="3"/>
    </row>
    <row r="134" spans="5:8" ht="12.75">
      <c r="E134" s="3"/>
      <c r="H134" s="3"/>
    </row>
    <row r="135" spans="5:8" ht="12.75">
      <c r="E135" s="3"/>
      <c r="H135" s="3"/>
    </row>
    <row r="136" spans="1:8" ht="12.75">
      <c r="A136" s="2"/>
      <c r="E136" s="3"/>
      <c r="H136" s="3"/>
    </row>
    <row r="137" spans="5:8" ht="12.75">
      <c r="E137" s="3"/>
      <c r="H137" s="3"/>
    </row>
    <row r="138" spans="1:8" ht="12.75">
      <c r="A138" s="2"/>
      <c r="E138" s="3"/>
      <c r="H138" s="3"/>
    </row>
    <row r="139" spans="5:8" ht="12.75">
      <c r="E139" s="3"/>
      <c r="H139" s="3"/>
    </row>
    <row r="140" spans="1:8" ht="12.75">
      <c r="A140" s="2"/>
      <c r="E140" s="3"/>
      <c r="H140" s="3"/>
    </row>
    <row r="141" spans="5:8" ht="12.75">
      <c r="E141" s="3"/>
      <c r="H141" s="3"/>
    </row>
    <row r="142" spans="5:8" ht="12.75">
      <c r="E142" s="3"/>
      <c r="H142" s="3"/>
    </row>
    <row r="143" spans="1:8" ht="12.75">
      <c r="A143" s="2"/>
      <c r="E143" s="3"/>
      <c r="H143" s="3"/>
    </row>
    <row r="144" spans="5:8" ht="12.75">
      <c r="E144" s="3"/>
      <c r="H144" s="3"/>
    </row>
    <row r="145" spans="5:8" ht="12.75">
      <c r="E145" s="3"/>
      <c r="H145" s="3"/>
    </row>
    <row r="146" spans="5:8" ht="12.75">
      <c r="E146" s="3"/>
      <c r="H146" s="3"/>
    </row>
    <row r="147" spans="5:8" ht="12.75">
      <c r="E147" s="3"/>
      <c r="H147" s="3"/>
    </row>
    <row r="148" spans="5:8" ht="12.75">
      <c r="E148" s="3"/>
      <c r="H148" s="3"/>
    </row>
    <row r="149" spans="5:8" ht="12.75">
      <c r="E149" s="3"/>
      <c r="H149" s="3"/>
    </row>
    <row r="150" spans="5:8" ht="12.75">
      <c r="E150" s="3"/>
      <c r="H150" s="3"/>
    </row>
    <row r="151" spans="5:8" ht="12.75">
      <c r="E151" s="3"/>
      <c r="H151" s="3"/>
    </row>
    <row r="152" spans="5:8" ht="12.75">
      <c r="E152" s="3"/>
      <c r="H152" s="3"/>
    </row>
    <row r="153" spans="5:8" ht="12.75">
      <c r="E153" s="3"/>
      <c r="H153" s="3"/>
    </row>
    <row r="154" spans="5:8" ht="12.75">
      <c r="E154" s="3"/>
      <c r="H154" s="3"/>
    </row>
    <row r="155" spans="5:8" ht="12.75">
      <c r="E155" s="3"/>
      <c r="H155" s="3"/>
    </row>
    <row r="156" spans="5:8" ht="12.75">
      <c r="E156" s="3"/>
      <c r="H156" s="3"/>
    </row>
    <row r="157" spans="5:8" ht="12.75">
      <c r="E157" s="3"/>
      <c r="H157" s="3"/>
    </row>
    <row r="158" spans="5:8" ht="12.75">
      <c r="E158" s="3"/>
      <c r="H158" s="3"/>
    </row>
    <row r="159" spans="5:8" ht="12.75">
      <c r="E159" s="3"/>
      <c r="H159" s="3"/>
    </row>
    <row r="160" spans="5:8" ht="12.75">
      <c r="E160" s="3"/>
      <c r="H160" s="3"/>
    </row>
    <row r="161" spans="5:8" ht="12.75">
      <c r="E161" s="3"/>
      <c r="H161" s="3"/>
    </row>
    <row r="162" spans="5:8" ht="12.75">
      <c r="E162" s="3"/>
      <c r="H162" s="3"/>
    </row>
    <row r="163" spans="5:8" ht="12.75">
      <c r="E163" s="3"/>
      <c r="H163" s="3"/>
    </row>
    <row r="164" spans="5:8" ht="12.75">
      <c r="E164" s="3"/>
      <c r="H164" s="3"/>
    </row>
    <row r="165" spans="5:8" ht="12.75">
      <c r="E165" s="3"/>
      <c r="H165" s="3"/>
    </row>
    <row r="166" spans="5:8" ht="12.75">
      <c r="E166" s="3"/>
      <c r="H166" s="3"/>
    </row>
    <row r="167" spans="5:8" ht="12.75">
      <c r="E167" s="3"/>
      <c r="H167" s="3"/>
    </row>
    <row r="168" spans="5:8" ht="12.75">
      <c r="E168" s="3"/>
      <c r="H168" s="3"/>
    </row>
    <row r="169" spans="5:8" ht="12.75">
      <c r="E169" s="3"/>
      <c r="H169" s="3"/>
    </row>
    <row r="170" spans="5:8" ht="12.75">
      <c r="E170" s="3"/>
      <c r="H170" s="3"/>
    </row>
    <row r="171" spans="5:8" ht="12.75">
      <c r="E171" s="3"/>
      <c r="H171" s="3"/>
    </row>
    <row r="172" spans="5:8" ht="12.75">
      <c r="E172" s="3"/>
      <c r="H172" s="3"/>
    </row>
    <row r="173" spans="5:8" ht="12.75">
      <c r="E173" s="3"/>
      <c r="H173" s="3"/>
    </row>
    <row r="174" spans="5:8" ht="12.75">
      <c r="E174" s="3"/>
      <c r="H174" s="3"/>
    </row>
    <row r="175" spans="5:8" ht="12.75">
      <c r="E175" s="3"/>
      <c r="H175" s="3"/>
    </row>
    <row r="176" spans="5:8" ht="12.75">
      <c r="E176" s="3"/>
      <c r="H176" s="3"/>
    </row>
    <row r="177" spans="5:8" ht="12.75">
      <c r="E177" s="3"/>
      <c r="H177" s="3"/>
    </row>
    <row r="178" spans="5:8" ht="12.75">
      <c r="E178" s="3"/>
      <c r="H178" s="3"/>
    </row>
    <row r="179" spans="5:8" ht="12.75">
      <c r="E179" s="3"/>
      <c r="H179" s="3"/>
    </row>
    <row r="180" spans="5:8" ht="12.75">
      <c r="E180" s="3"/>
      <c r="H180" s="3"/>
    </row>
    <row r="181" spans="5:8" ht="12.75">
      <c r="E181" s="3"/>
      <c r="H181" s="3"/>
    </row>
    <row r="182" spans="5:8" ht="12.75">
      <c r="E182" s="3"/>
      <c r="H182" s="3"/>
    </row>
    <row r="183" spans="5:8" ht="12.75">
      <c r="E183" s="3"/>
      <c r="H183" s="3"/>
    </row>
    <row r="184" spans="5:8" ht="12.75">
      <c r="E184" s="3"/>
      <c r="H184" s="3"/>
    </row>
    <row r="185" spans="5:8" ht="12.75">
      <c r="E185" s="3"/>
      <c r="H185" s="3"/>
    </row>
    <row r="186" spans="5:8" ht="12.75">
      <c r="E186" s="3"/>
      <c r="H186" s="3"/>
    </row>
    <row r="187" spans="5:8" ht="12.75">
      <c r="E187" s="3"/>
      <c r="H187" s="3"/>
    </row>
    <row r="188" spans="5:8" ht="12.75">
      <c r="E188" s="3"/>
      <c r="H188" s="3"/>
    </row>
    <row r="189" spans="5:8" ht="12.75">
      <c r="E189" s="3"/>
      <c r="H189" s="3"/>
    </row>
    <row r="190" spans="5:8" ht="12.75">
      <c r="E190" s="3"/>
      <c r="H190" s="3"/>
    </row>
    <row r="191" spans="5:8" ht="12.75">
      <c r="E191" s="3"/>
      <c r="H191" s="3"/>
    </row>
    <row r="192" spans="5:8" ht="12.75">
      <c r="E192" s="3"/>
      <c r="H192" s="3"/>
    </row>
    <row r="193" spans="5:8" ht="12.75">
      <c r="E193" s="3"/>
      <c r="H193" s="3"/>
    </row>
    <row r="194" spans="5:8" ht="12.75">
      <c r="E194" s="3"/>
      <c r="H194" s="3"/>
    </row>
    <row r="195" spans="5:8" ht="12.75">
      <c r="E195" s="3"/>
      <c r="H195" s="3"/>
    </row>
    <row r="196" spans="5:8" ht="12.75">
      <c r="E196" s="3"/>
      <c r="H196" s="3"/>
    </row>
    <row r="197" spans="5:8" ht="12.75">
      <c r="E197" s="3"/>
      <c r="H197" s="3"/>
    </row>
    <row r="198" spans="5:8" ht="12.75">
      <c r="E198" s="3"/>
      <c r="H198" s="3"/>
    </row>
    <row r="199" spans="5:8" ht="12.75">
      <c r="E199" s="3"/>
      <c r="H199" s="3"/>
    </row>
    <row r="200" spans="5:8" ht="12.75">
      <c r="E200" s="3"/>
      <c r="H200" s="3"/>
    </row>
    <row r="201" spans="5:8" ht="12.75">
      <c r="E201" s="3"/>
      <c r="H201" s="3"/>
    </row>
    <row r="202" spans="5:8" ht="12.75">
      <c r="E202" s="3"/>
      <c r="H202" s="3"/>
    </row>
    <row r="203" spans="5:8" ht="12.75">
      <c r="E203" s="3"/>
      <c r="H203" s="3"/>
    </row>
    <row r="204" spans="5:8" ht="12.75">
      <c r="E204" s="3"/>
      <c r="H204" s="3"/>
    </row>
    <row r="205" spans="5:8" ht="12.75">
      <c r="E205" s="3"/>
      <c r="H205" s="3"/>
    </row>
    <row r="206" spans="5:8" ht="12.75">
      <c r="E206" s="3"/>
      <c r="H206" s="3"/>
    </row>
    <row r="207" spans="5:8" ht="12.75">
      <c r="E207" s="3"/>
      <c r="H207" s="3"/>
    </row>
    <row r="208" spans="5:8" ht="12.75">
      <c r="E208" s="3"/>
      <c r="H208" s="3"/>
    </row>
    <row r="209" spans="5:8" ht="12.75">
      <c r="E209" s="3"/>
      <c r="H209" s="3"/>
    </row>
    <row r="210" spans="5:8" ht="12.75">
      <c r="E210" s="3"/>
      <c r="H210" s="3"/>
    </row>
    <row r="211" spans="5:8" ht="12.75">
      <c r="E211" s="3"/>
      <c r="H211" s="3"/>
    </row>
    <row r="212" spans="5:8" ht="12.75">
      <c r="E212" s="3"/>
      <c r="H212" s="3"/>
    </row>
    <row r="213" spans="5:8" ht="12.75">
      <c r="E213" s="3"/>
      <c r="H213" s="3"/>
    </row>
    <row r="214" spans="5:8" ht="12.75">
      <c r="E214" s="3"/>
      <c r="H214" s="3"/>
    </row>
    <row r="215" spans="5:8" ht="12.75">
      <c r="E215" s="3"/>
      <c r="H215" s="3"/>
    </row>
    <row r="216" spans="5:8" ht="12.75">
      <c r="E216" s="3"/>
      <c r="H216" s="3"/>
    </row>
    <row r="217" spans="5:8" ht="12.75">
      <c r="E217" s="3"/>
      <c r="H217" s="3"/>
    </row>
    <row r="218" spans="5:8" ht="12.75">
      <c r="E218" s="3"/>
      <c r="H218" s="3"/>
    </row>
    <row r="219" spans="5:8" ht="12.75">
      <c r="E219" s="3"/>
      <c r="H219" s="3"/>
    </row>
    <row r="220" spans="5:8" ht="12.75">
      <c r="E220" s="3"/>
      <c r="H220" s="3"/>
    </row>
    <row r="221" spans="5:8" ht="12.75">
      <c r="E221" s="3"/>
      <c r="H221" s="3"/>
    </row>
    <row r="222" spans="5:8" ht="12.75">
      <c r="E222" s="3"/>
      <c r="H222" s="3"/>
    </row>
    <row r="223" spans="5:8" ht="12.75">
      <c r="E223" s="3"/>
      <c r="H223" s="3"/>
    </row>
    <row r="224" spans="5:8" ht="12.75">
      <c r="E224" s="3"/>
      <c r="H224" s="3"/>
    </row>
    <row r="225" spans="5:8" ht="12.75">
      <c r="E225" s="3"/>
      <c r="H225" s="3"/>
    </row>
    <row r="226" spans="5:8" ht="12.75">
      <c r="E226" s="3"/>
      <c r="H226" s="3"/>
    </row>
    <row r="227" spans="5:8" ht="12.75">
      <c r="E227" s="3"/>
      <c r="H227" s="3"/>
    </row>
    <row r="228" spans="5:8" ht="12.75">
      <c r="E228" s="3"/>
      <c r="H228" s="3"/>
    </row>
    <row r="229" spans="5:8" ht="12.75">
      <c r="E229" s="3"/>
      <c r="H229" s="3"/>
    </row>
    <row r="230" spans="5:8" ht="12.75">
      <c r="E230" s="3"/>
      <c r="H230" s="3"/>
    </row>
    <row r="231" spans="5:8" ht="12.75">
      <c r="E231" s="3"/>
      <c r="H231" s="3"/>
    </row>
    <row r="232" spans="5:8" ht="12.75">
      <c r="E232" s="3"/>
      <c r="H232" s="3"/>
    </row>
    <row r="233" spans="5:8" ht="12.75">
      <c r="E233" s="3"/>
      <c r="H233" s="3"/>
    </row>
    <row r="234" spans="5:8" ht="12.75">
      <c r="E234" s="3"/>
      <c r="H234" s="3"/>
    </row>
    <row r="235" spans="5:8" ht="12.75">
      <c r="E235" s="3"/>
      <c r="H235" s="3"/>
    </row>
    <row r="236" spans="5:8" ht="12.75">
      <c r="E236" s="3"/>
      <c r="H236" s="3"/>
    </row>
    <row r="237" spans="5:8" ht="12.75">
      <c r="E237" s="3"/>
      <c r="H237" s="3"/>
    </row>
    <row r="238" spans="5:8" ht="12.75">
      <c r="E238" s="3"/>
      <c r="H238" s="3"/>
    </row>
    <row r="239" spans="5:8" ht="12.75">
      <c r="E239" s="3"/>
      <c r="H239" s="3"/>
    </row>
    <row r="240" spans="5:8" ht="12.75">
      <c r="E240" s="3"/>
      <c r="H240" s="3"/>
    </row>
    <row r="241" spans="5:8" ht="12.75">
      <c r="E241" s="3"/>
      <c r="H241" s="3"/>
    </row>
    <row r="242" spans="5:8" ht="12.75">
      <c r="E242" s="3"/>
      <c r="H242" s="3"/>
    </row>
    <row r="243" spans="5:8" ht="12.75">
      <c r="E243" s="3"/>
      <c r="H243" s="3"/>
    </row>
    <row r="244" spans="5:8" ht="12.75">
      <c r="E244" s="3"/>
      <c r="H244" s="3"/>
    </row>
    <row r="245" spans="5:8" ht="12.75">
      <c r="E245" s="3"/>
      <c r="H245" s="3"/>
    </row>
    <row r="246" spans="5:8" ht="12.75">
      <c r="E246" s="3"/>
      <c r="H246" s="3"/>
    </row>
    <row r="247" spans="5:8" ht="12.75">
      <c r="E247" s="3"/>
      <c r="H247" s="3"/>
    </row>
    <row r="248" spans="5:8" ht="12.75">
      <c r="E248" s="3"/>
      <c r="H248" s="3"/>
    </row>
    <row r="249" spans="5:8" ht="12.75">
      <c r="E249" s="3"/>
      <c r="H249" s="3"/>
    </row>
    <row r="250" spans="5:8" ht="12.75">
      <c r="E250" s="3"/>
      <c r="H250" s="3"/>
    </row>
    <row r="251" spans="5:8" ht="12.75">
      <c r="E251" s="3"/>
      <c r="H251" s="3"/>
    </row>
    <row r="252" spans="5:8" ht="12.75">
      <c r="E252" s="3"/>
      <c r="H252" s="3"/>
    </row>
    <row r="253" spans="5:8" ht="12.75">
      <c r="E253" s="3"/>
      <c r="H253" s="3"/>
    </row>
    <row r="254" spans="5:8" ht="12.75">
      <c r="E254" s="3"/>
      <c r="H254" s="3"/>
    </row>
    <row r="255" spans="5:8" ht="12.75">
      <c r="E255" s="3"/>
      <c r="H255" s="3"/>
    </row>
    <row r="256" spans="5:8" ht="12.75">
      <c r="E256" s="3"/>
      <c r="H256" s="3"/>
    </row>
    <row r="257" spans="5:8" ht="12.75">
      <c r="E257" s="3"/>
      <c r="H257" s="3"/>
    </row>
    <row r="258" spans="5:8" ht="12.75">
      <c r="E258" s="3"/>
      <c r="H258" s="3"/>
    </row>
    <row r="259" spans="5:8" ht="12.75">
      <c r="E259" s="3"/>
      <c r="H259" s="3"/>
    </row>
    <row r="260" spans="5:8" ht="12.75">
      <c r="E260" s="3"/>
      <c r="H260" s="3"/>
    </row>
    <row r="261" spans="5:8" ht="12.75">
      <c r="E261" s="3"/>
      <c r="H261" s="3"/>
    </row>
    <row r="262" spans="5:8" ht="12.75">
      <c r="E262" s="3"/>
      <c r="H262" s="3"/>
    </row>
    <row r="263" spans="5:8" ht="12.75">
      <c r="E263" s="3"/>
      <c r="H263" s="3"/>
    </row>
    <row r="264" spans="5:8" ht="12.75">
      <c r="E264" s="3"/>
      <c r="H264" s="3"/>
    </row>
    <row r="265" spans="5:8" ht="12.75">
      <c r="E265" s="3"/>
      <c r="H265" s="3"/>
    </row>
    <row r="266" spans="5:8" ht="12.75">
      <c r="E266" s="3"/>
      <c r="H266" s="3"/>
    </row>
    <row r="267" spans="5:8" ht="12.75">
      <c r="E267" s="3"/>
      <c r="H267" s="3"/>
    </row>
    <row r="268" spans="5:8" ht="12.75">
      <c r="E268" s="3"/>
      <c r="H268" s="3"/>
    </row>
    <row r="269" spans="5:8" ht="12.75">
      <c r="E269" s="3"/>
      <c r="H269" s="3"/>
    </row>
    <row r="270" spans="5:8" ht="12.75">
      <c r="E270" s="3"/>
      <c r="H270" s="3"/>
    </row>
    <row r="271" spans="5:8" ht="12.75">
      <c r="E271" s="3"/>
      <c r="H271" s="3"/>
    </row>
    <row r="272" spans="5:8" ht="12.75">
      <c r="E272" s="3"/>
      <c r="H272" s="3"/>
    </row>
    <row r="273" spans="5:8" ht="12.75">
      <c r="E273" s="3"/>
      <c r="H273" s="3"/>
    </row>
    <row r="274" spans="5:8" ht="12.75">
      <c r="E274" s="3"/>
      <c r="H274" s="3"/>
    </row>
    <row r="275" spans="5:8" ht="12.75">
      <c r="E275" s="3"/>
      <c r="H275" s="3"/>
    </row>
    <row r="276" spans="5:8" ht="12.75">
      <c r="E276" s="3"/>
      <c r="H276" s="3"/>
    </row>
    <row r="277" spans="5:8" ht="12.75">
      <c r="E277" s="3"/>
      <c r="H277" s="3"/>
    </row>
    <row r="278" spans="5:8" ht="12.75">
      <c r="E278" s="3"/>
      <c r="H278" s="3"/>
    </row>
    <row r="279" spans="5:8" ht="12.75">
      <c r="E279" s="3"/>
      <c r="H279" s="3"/>
    </row>
    <row r="280" spans="5:8" ht="12.75">
      <c r="E280" s="3"/>
      <c r="H280" s="3"/>
    </row>
    <row r="281" spans="5:8" ht="12.75">
      <c r="E281" s="3"/>
      <c r="H281" s="3"/>
    </row>
    <row r="282" spans="5:8" ht="12.75">
      <c r="E282" s="3"/>
      <c r="H282" s="3"/>
    </row>
    <row r="283" spans="5:8" ht="12.75">
      <c r="E283" s="3"/>
      <c r="H283" s="3"/>
    </row>
    <row r="284" spans="5:8" ht="12.75">
      <c r="E284" s="3"/>
      <c r="H284" s="3"/>
    </row>
    <row r="285" spans="5:8" ht="12.75">
      <c r="E285" s="3"/>
      <c r="H285" s="3"/>
    </row>
    <row r="286" spans="5:8" ht="12.75">
      <c r="E286" s="3"/>
      <c r="H286" s="3"/>
    </row>
    <row r="287" spans="5:8" ht="12.75">
      <c r="E287" s="3"/>
      <c r="H287" s="3"/>
    </row>
    <row r="288" spans="5:8" ht="12.75">
      <c r="E288" s="3"/>
      <c r="H288" s="3"/>
    </row>
    <row r="289" spans="5:8" ht="12.75">
      <c r="E289" s="3"/>
      <c r="H289" s="3"/>
    </row>
    <row r="290" spans="5:8" ht="12.75">
      <c r="E290" s="3"/>
      <c r="H290" s="3"/>
    </row>
    <row r="291" spans="5:8" ht="12.75">
      <c r="E291" s="3"/>
      <c r="H291" s="3"/>
    </row>
    <row r="292" spans="5:8" ht="12.75">
      <c r="E292" s="3"/>
      <c r="H292" s="3"/>
    </row>
    <row r="293" spans="5:8" ht="12.75">
      <c r="E293" s="3"/>
      <c r="H293" s="3"/>
    </row>
    <row r="294" spans="5:8" ht="12.75">
      <c r="E294" s="3"/>
      <c r="H294" s="3"/>
    </row>
    <row r="295" spans="5:8" ht="12.75">
      <c r="E295" s="3"/>
      <c r="H295" s="3"/>
    </row>
    <row r="296" spans="5:8" ht="12.75">
      <c r="E296" s="3"/>
      <c r="H296" s="3"/>
    </row>
    <row r="297" spans="5:8" ht="12.75">
      <c r="E297" s="3"/>
      <c r="H297" s="3"/>
    </row>
    <row r="298" spans="5:8" ht="12.75">
      <c r="E298" s="3"/>
      <c r="H298" s="3"/>
    </row>
    <row r="299" spans="5:8" ht="12.75">
      <c r="E299" s="3"/>
      <c r="H299" s="3"/>
    </row>
    <row r="300" spans="5:8" ht="12.75">
      <c r="E300" s="3"/>
      <c r="H300" s="3"/>
    </row>
    <row r="301" spans="5:8" ht="12.75">
      <c r="E301" s="3"/>
      <c r="H301" s="3"/>
    </row>
    <row r="302" spans="5:8" ht="12.75">
      <c r="E302" s="3"/>
      <c r="H302" s="3"/>
    </row>
    <row r="303" spans="5:8" ht="12.75">
      <c r="E303" s="3"/>
      <c r="H303" s="3"/>
    </row>
    <row r="304" spans="5:8" ht="12.75">
      <c r="E304" s="3"/>
      <c r="H304" s="3"/>
    </row>
    <row r="305" spans="5:8" ht="12.75">
      <c r="E305" s="3"/>
      <c r="H305" s="3"/>
    </row>
    <row r="306" spans="5:8" ht="12.75">
      <c r="E306" s="3"/>
      <c r="H306" s="3"/>
    </row>
    <row r="307" spans="5:8" ht="12.75">
      <c r="E307" s="3"/>
      <c r="H307" s="3"/>
    </row>
    <row r="308" spans="5:8" ht="12.75">
      <c r="E308" s="3"/>
      <c r="H308" s="3"/>
    </row>
    <row r="309" spans="5:8" ht="12.75">
      <c r="E309" s="3"/>
      <c r="H309" s="3"/>
    </row>
    <row r="310" spans="5:8" ht="12.75">
      <c r="E310" s="3"/>
      <c r="H310" s="3"/>
    </row>
    <row r="311" spans="5:8" ht="12.75">
      <c r="E311" s="3"/>
      <c r="H311" s="3"/>
    </row>
    <row r="312" spans="5:8" ht="12.75">
      <c r="E312" s="3"/>
      <c r="H312" s="3"/>
    </row>
    <row r="313" spans="5:8" ht="12.75">
      <c r="E313" s="3"/>
      <c r="H313" s="3"/>
    </row>
    <row r="314" spans="5:8" ht="12.75">
      <c r="E314" s="3"/>
      <c r="H314" s="3"/>
    </row>
    <row r="315" spans="5:8" ht="12.75">
      <c r="E315" s="3"/>
      <c r="H315" s="3"/>
    </row>
    <row r="316" spans="5:8" ht="12.75">
      <c r="E316" s="3"/>
      <c r="H316" s="3"/>
    </row>
    <row r="317" spans="5:8" ht="12.75">
      <c r="E317" s="3"/>
      <c r="H317" s="3"/>
    </row>
    <row r="318" spans="5:8" ht="12.75">
      <c r="E318" s="3"/>
      <c r="H318" s="3"/>
    </row>
    <row r="319" spans="5:8" ht="12.75">
      <c r="E319" s="3"/>
      <c r="H319" s="3"/>
    </row>
    <row r="320" spans="5:8" ht="12.75">
      <c r="E320" s="3"/>
      <c r="H320" s="3"/>
    </row>
    <row r="321" spans="5:8" ht="12.75">
      <c r="E321" s="3"/>
      <c r="H321" s="3"/>
    </row>
    <row r="322" spans="5:8" ht="12.75">
      <c r="E322" s="3"/>
      <c r="H322" s="3"/>
    </row>
    <row r="323" spans="5:8" ht="12.75">
      <c r="E323" s="3"/>
      <c r="H323" s="3"/>
    </row>
    <row r="324" spans="5:8" ht="12.75">
      <c r="E324" s="3"/>
      <c r="H324" s="3"/>
    </row>
    <row r="325" spans="5:8" ht="12.75">
      <c r="E325" s="3"/>
      <c r="H325" s="3"/>
    </row>
    <row r="326" spans="5:8" ht="12.75">
      <c r="E326" s="3"/>
      <c r="H326" s="3"/>
    </row>
    <row r="327" spans="5:8" ht="12.75">
      <c r="E327" s="3"/>
      <c r="H327" s="3"/>
    </row>
    <row r="328" spans="5:8" ht="12.75">
      <c r="E328" s="3"/>
      <c r="H328" s="3"/>
    </row>
    <row r="329" spans="5:8" ht="12.75">
      <c r="E329" s="3"/>
      <c r="H329" s="3"/>
    </row>
    <row r="330" spans="5:8" ht="12.75">
      <c r="E330" s="3"/>
      <c r="H330" s="3"/>
    </row>
    <row r="331" spans="5:8" ht="12.75">
      <c r="E331" s="3"/>
      <c r="H331" s="3"/>
    </row>
    <row r="332" spans="5:8" ht="12.75">
      <c r="E332" s="3"/>
      <c r="H332" s="3"/>
    </row>
    <row r="333" spans="5:8" ht="12.75">
      <c r="E333" s="3"/>
      <c r="H333" s="3"/>
    </row>
    <row r="334" spans="5:8" ht="12.75">
      <c r="E334" s="3"/>
      <c r="H334" s="3"/>
    </row>
    <row r="335" spans="5:8" ht="12.75">
      <c r="E335" s="3"/>
      <c r="H335" s="3"/>
    </row>
    <row r="336" spans="5:8" ht="12.75">
      <c r="E336" s="3"/>
      <c r="H336" s="3"/>
    </row>
    <row r="337" spans="5:8" ht="12.75">
      <c r="E337" s="3"/>
      <c r="H337" s="3"/>
    </row>
    <row r="338" spans="5:8" ht="12.75">
      <c r="E338" s="3"/>
      <c r="H338" s="3"/>
    </row>
    <row r="339" spans="5:8" ht="12.75">
      <c r="E339" s="3"/>
      <c r="H339" s="3"/>
    </row>
    <row r="340" spans="5:8" ht="12.75">
      <c r="E340" s="3"/>
      <c r="H340" s="3"/>
    </row>
    <row r="341" spans="5:8" ht="12.75">
      <c r="E341" s="3"/>
      <c r="H341" s="3"/>
    </row>
    <row r="342" spans="5:8" ht="12.75">
      <c r="E342" s="3"/>
      <c r="H342" s="3"/>
    </row>
    <row r="343" spans="5:8" ht="12.75">
      <c r="E343" s="3"/>
      <c r="H343" s="3"/>
    </row>
    <row r="344" spans="5:8" ht="12.75">
      <c r="E344" s="3"/>
      <c r="H344" s="3"/>
    </row>
    <row r="345" spans="5:8" ht="12.75">
      <c r="E345" s="3"/>
      <c r="H345" s="3"/>
    </row>
    <row r="346" spans="5:8" ht="12.75">
      <c r="E346" s="3"/>
      <c r="H346" s="3"/>
    </row>
    <row r="347" spans="5:8" ht="12.75">
      <c r="E347" s="3"/>
      <c r="H347" s="3"/>
    </row>
    <row r="348" spans="5:8" ht="12.75">
      <c r="E348" s="3"/>
      <c r="H348" s="3"/>
    </row>
    <row r="349" spans="5:8" ht="12.75">
      <c r="E349" s="3"/>
      <c r="H349" s="3"/>
    </row>
    <row r="350" spans="5:8" ht="12.75">
      <c r="E350" s="3"/>
      <c r="H350" s="3"/>
    </row>
    <row r="351" spans="5:8" ht="12.75">
      <c r="E351" s="3"/>
      <c r="H351" s="3"/>
    </row>
    <row r="352" spans="5:8" ht="12.75">
      <c r="E352" s="3"/>
      <c r="H352" s="3"/>
    </row>
    <row r="353" spans="5:8" ht="12.75">
      <c r="E353" s="3"/>
      <c r="H353" s="3"/>
    </row>
    <row r="354" spans="5:8" ht="12.75">
      <c r="E354" s="3"/>
      <c r="H354" s="3"/>
    </row>
    <row r="355" spans="5:8" ht="12.75">
      <c r="E355" s="3"/>
      <c r="H355" s="3"/>
    </row>
    <row r="356" spans="5:8" ht="12.75">
      <c r="E356" s="3"/>
      <c r="H356" s="3"/>
    </row>
    <row r="357" spans="5:8" ht="12.75">
      <c r="E357" s="3"/>
      <c r="H357" s="3"/>
    </row>
    <row r="358" spans="5:8" ht="12.75">
      <c r="E358" s="3"/>
      <c r="H358" s="3"/>
    </row>
    <row r="359" spans="5:8" ht="12.75">
      <c r="E359" s="3"/>
      <c r="H359" s="3"/>
    </row>
    <row r="360" spans="5:8" ht="12.75">
      <c r="E360" s="3"/>
      <c r="H360" s="3"/>
    </row>
    <row r="361" spans="5:8" ht="12.75">
      <c r="E361" s="3"/>
      <c r="H361" s="3"/>
    </row>
    <row r="362" spans="5:8" ht="12.75">
      <c r="E362" s="3"/>
      <c r="H362" s="3"/>
    </row>
    <row r="363" spans="5:8" ht="12.75">
      <c r="E363" s="3"/>
      <c r="H363" s="3"/>
    </row>
    <row r="364" spans="5:8" ht="12.75">
      <c r="E364" s="3"/>
      <c r="H364" s="3"/>
    </row>
    <row r="365" spans="5:8" ht="12.75">
      <c r="E365" s="3"/>
      <c r="H365" s="3"/>
    </row>
    <row r="366" spans="5:8" ht="12.75">
      <c r="E366" s="3"/>
      <c r="H366" s="3"/>
    </row>
    <row r="367" spans="5:8" ht="12.75">
      <c r="E367" s="3"/>
      <c r="H367" s="3"/>
    </row>
    <row r="368" spans="5:8" ht="12.75">
      <c r="E368" s="3"/>
      <c r="H368" s="3"/>
    </row>
    <row r="369" spans="5:8" ht="12.75">
      <c r="E369" s="3"/>
      <c r="H369" s="3"/>
    </row>
    <row r="370" spans="5:8" ht="12.75">
      <c r="E370" s="3"/>
      <c r="H370" s="3"/>
    </row>
    <row r="371" spans="5:8" ht="12.75">
      <c r="E371" s="3"/>
      <c r="H371" s="3"/>
    </row>
    <row r="372" spans="5:8" ht="12.75">
      <c r="E372" s="3"/>
      <c r="H372" s="3"/>
    </row>
    <row r="373" spans="5:8" ht="12.75">
      <c r="E373" s="3"/>
      <c r="H373" s="3"/>
    </row>
    <row r="374" spans="5:8" ht="12.75">
      <c r="E374" s="3"/>
      <c r="H374" s="3"/>
    </row>
    <row r="375" spans="5:8" ht="12.75">
      <c r="E375" s="3"/>
      <c r="H375" s="3"/>
    </row>
    <row r="376" spans="5:8" ht="12.75">
      <c r="E376" s="3"/>
      <c r="H376" s="3"/>
    </row>
    <row r="377" spans="5:8" ht="12.75">
      <c r="E377" s="3"/>
      <c r="H377" s="3"/>
    </row>
    <row r="378" spans="5:8" ht="12.75">
      <c r="E378" s="3"/>
      <c r="H378" s="3"/>
    </row>
    <row r="379" spans="5:8" ht="12.75">
      <c r="E379" s="3"/>
      <c r="H379" s="3"/>
    </row>
    <row r="380" spans="5:8" ht="12.75">
      <c r="E380" s="3"/>
      <c r="H380" s="3"/>
    </row>
    <row r="381" spans="5:8" ht="12.75">
      <c r="E381" s="3"/>
      <c r="H381" s="3"/>
    </row>
    <row r="382" spans="5:8" ht="12.75">
      <c r="E382" s="3"/>
      <c r="H382" s="3"/>
    </row>
    <row r="383" spans="5:8" ht="12.75">
      <c r="E383" s="3"/>
      <c r="H383" s="3"/>
    </row>
    <row r="384" spans="5:8" ht="12.75">
      <c r="E384" s="3"/>
      <c r="H384" s="3"/>
    </row>
    <row r="385" spans="5:8" ht="12.75">
      <c r="E385" s="3"/>
      <c r="H385" s="3"/>
    </row>
    <row r="386" spans="5:8" ht="12.75">
      <c r="E386" s="3"/>
      <c r="H386" s="3"/>
    </row>
    <row r="387" spans="5:8" ht="12.75">
      <c r="E387" s="3"/>
      <c r="H387" s="3"/>
    </row>
    <row r="388" spans="5:8" ht="12.75">
      <c r="E388" s="3"/>
      <c r="H388" s="3"/>
    </row>
  </sheetData>
  <printOptions/>
  <pageMargins left="0.92" right="0.25" top="1" bottom="1" header="0.5" footer="0.5"/>
  <pageSetup fitToHeight="1" fitToWidth="1" horizontalDpi="600" verticalDpi="600" orientation="portrait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I59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1.8515625" style="0" customWidth="1"/>
    <col min="4" max="4" width="2.421875" style="0" customWidth="1"/>
    <col min="5" max="5" width="0.13671875" style="0" customWidth="1"/>
    <col min="6" max="7" width="16.7109375" style="0" customWidth="1"/>
    <col min="8" max="8" width="3.140625" style="0" customWidth="1"/>
  </cols>
  <sheetData>
    <row r="1" ht="15.75">
      <c r="A1" s="9" t="s">
        <v>110</v>
      </c>
    </row>
    <row r="3" ht="15.75">
      <c r="A3" s="9" t="s">
        <v>67</v>
      </c>
    </row>
    <row r="4" spans="6:7" ht="12.75">
      <c r="F4" s="26" t="s">
        <v>68</v>
      </c>
      <c r="G4" s="27" t="s">
        <v>68</v>
      </c>
    </row>
    <row r="5" spans="6:7" ht="12.75">
      <c r="F5" s="26" t="s">
        <v>69</v>
      </c>
      <c r="G5" s="27" t="s">
        <v>70</v>
      </c>
    </row>
    <row r="6" spans="6:7" ht="12.75">
      <c r="F6" s="26" t="s">
        <v>2</v>
      </c>
      <c r="G6" s="27" t="s">
        <v>71</v>
      </c>
    </row>
    <row r="7" spans="6:7" ht="12.75">
      <c r="F7" s="26" t="s">
        <v>7</v>
      </c>
      <c r="G7" s="27" t="s">
        <v>72</v>
      </c>
    </row>
    <row r="8" spans="6:7" ht="12.75">
      <c r="F8" s="54">
        <v>36830</v>
      </c>
      <c r="G8" s="27" t="s">
        <v>117</v>
      </c>
    </row>
    <row r="9" spans="6:7" ht="12.75">
      <c r="F9" s="28" t="s">
        <v>10</v>
      </c>
      <c r="G9" s="29" t="s">
        <v>10</v>
      </c>
    </row>
    <row r="10" spans="1:7" ht="12.75">
      <c r="A10" s="2" t="s">
        <v>73</v>
      </c>
      <c r="B10" t="s">
        <v>74</v>
      </c>
      <c r="F10" s="11">
        <v>52002</v>
      </c>
      <c r="G10" s="7">
        <v>52423</v>
      </c>
    </row>
    <row r="11" spans="1:7" ht="12.75">
      <c r="A11" s="2" t="s">
        <v>75</v>
      </c>
      <c r="B11" t="s">
        <v>118</v>
      </c>
      <c r="F11" s="11">
        <v>3144</v>
      </c>
      <c r="G11" s="7">
        <v>3147</v>
      </c>
    </row>
    <row r="12" spans="1:7" ht="12.75">
      <c r="A12" s="2"/>
      <c r="B12" t="s">
        <v>76</v>
      </c>
      <c r="F12" s="11">
        <v>2291</v>
      </c>
      <c r="G12" s="7">
        <v>2291</v>
      </c>
    </row>
    <row r="13" spans="1:7" ht="12.75">
      <c r="A13" s="2" t="s">
        <v>77</v>
      </c>
      <c r="B13" t="s">
        <v>78</v>
      </c>
      <c r="F13" s="11">
        <v>1603</v>
      </c>
      <c r="G13" s="7">
        <v>1308</v>
      </c>
    </row>
    <row r="14" spans="1:7" ht="12.75">
      <c r="A14" s="2" t="s">
        <v>79</v>
      </c>
      <c r="B14" t="s">
        <v>80</v>
      </c>
      <c r="F14" s="11">
        <v>0</v>
      </c>
      <c r="G14" s="7">
        <v>0</v>
      </c>
    </row>
    <row r="15" spans="1:7" ht="12.75">
      <c r="A15" s="2"/>
      <c r="B15" t="s">
        <v>109</v>
      </c>
      <c r="F15" s="11">
        <v>238</v>
      </c>
      <c r="G15" s="7">
        <v>238</v>
      </c>
    </row>
    <row r="16" spans="6:7" ht="12.75">
      <c r="F16" s="11"/>
      <c r="G16" s="7"/>
    </row>
    <row r="17" spans="1:7" ht="12.75">
      <c r="A17" s="2" t="s">
        <v>81</v>
      </c>
      <c r="B17" t="s">
        <v>82</v>
      </c>
      <c r="F17" s="12"/>
      <c r="G17" s="13"/>
    </row>
    <row r="18" spans="3:7" ht="12.75">
      <c r="C18" t="s">
        <v>83</v>
      </c>
      <c r="F18" s="14">
        <v>29429</v>
      </c>
      <c r="G18" s="15">
        <v>29730</v>
      </c>
    </row>
    <row r="19" spans="3:7" ht="12.75">
      <c r="C19" t="s">
        <v>84</v>
      </c>
      <c r="F19" s="16">
        <v>19589</v>
      </c>
      <c r="G19" s="6">
        <v>21947</v>
      </c>
    </row>
    <row r="20" spans="3:7" ht="12.75">
      <c r="C20" t="s">
        <v>111</v>
      </c>
      <c r="F20" s="16">
        <v>6375</v>
      </c>
      <c r="G20" s="6">
        <v>6635</v>
      </c>
    </row>
    <row r="21" spans="3:7" ht="12.75">
      <c r="C21" t="s">
        <v>85</v>
      </c>
      <c r="F21" s="17">
        <v>5375</v>
      </c>
      <c r="G21" s="8">
        <v>8076</v>
      </c>
    </row>
    <row r="22" spans="6:7" ht="12.75">
      <c r="F22" s="18">
        <f>SUM(F18:F21)</f>
        <v>60768</v>
      </c>
      <c r="G22" s="19">
        <f>SUM(G18:G21)</f>
        <v>66388</v>
      </c>
    </row>
    <row r="23" spans="6:7" ht="12.75">
      <c r="F23" s="11"/>
      <c r="G23" s="7"/>
    </row>
    <row r="24" spans="1:7" ht="12.75">
      <c r="A24" s="2" t="s">
        <v>86</v>
      </c>
      <c r="B24" t="s">
        <v>87</v>
      </c>
      <c r="F24" s="11"/>
      <c r="G24" s="7"/>
    </row>
    <row r="25" spans="3:7" ht="12.75">
      <c r="C25" t="s">
        <v>88</v>
      </c>
      <c r="F25" s="14">
        <v>11613</v>
      </c>
      <c r="G25" s="45">
        <f>5740+3827+1830</f>
        <v>11397</v>
      </c>
    </row>
    <row r="26" spans="3:7" ht="12.75">
      <c r="C26" t="s">
        <v>89</v>
      </c>
      <c r="F26" s="16">
        <v>9038</v>
      </c>
      <c r="G26" s="6">
        <v>12373</v>
      </c>
    </row>
    <row r="27" spans="3:7" ht="12.75">
      <c r="C27" t="s">
        <v>112</v>
      </c>
      <c r="F27" s="16">
        <v>7787</v>
      </c>
      <c r="G27" s="6">
        <f>11871+107</f>
        <v>11978</v>
      </c>
    </row>
    <row r="28" spans="3:7" ht="12.75">
      <c r="C28" t="s">
        <v>113</v>
      </c>
      <c r="F28" s="16">
        <v>2063</v>
      </c>
      <c r="G28" s="6">
        <v>1715</v>
      </c>
    </row>
    <row r="29" spans="3:7" ht="12.75">
      <c r="C29" t="s">
        <v>114</v>
      </c>
      <c r="F29" s="17">
        <v>2049</v>
      </c>
      <c r="G29" s="8">
        <v>2049</v>
      </c>
    </row>
    <row r="30" spans="6:7" ht="12.75">
      <c r="F30" s="18">
        <f>SUM(F25:F29)</f>
        <v>32550</v>
      </c>
      <c r="G30" s="19">
        <f>SUM(G25:G29)</f>
        <v>39512</v>
      </c>
    </row>
    <row r="31" spans="6:7" ht="12.75">
      <c r="F31" s="11"/>
      <c r="G31" s="7"/>
    </row>
    <row r="32" spans="1:7" ht="12.75">
      <c r="A32" s="2" t="s">
        <v>90</v>
      </c>
      <c r="B32" t="s">
        <v>91</v>
      </c>
      <c r="F32" s="11">
        <f>+F22-F30</f>
        <v>28218</v>
      </c>
      <c r="G32" s="7">
        <f>+G22-G30</f>
        <v>26876</v>
      </c>
    </row>
    <row r="33" spans="6:7" ht="12.75">
      <c r="F33" s="11"/>
      <c r="G33" s="7"/>
    </row>
    <row r="34" spans="6:7" ht="13.5" thickBot="1">
      <c r="F34" s="20">
        <f>+F32+F10+F11+F12+F13+F14+F15</f>
        <v>87496</v>
      </c>
      <c r="G34" s="49">
        <f>+G10+G11+G12+G13+G14+G15+G32</f>
        <v>86283</v>
      </c>
    </row>
    <row r="35" spans="6:7" ht="12.75">
      <c r="F35" s="11"/>
      <c r="G35" s="7"/>
    </row>
    <row r="36" spans="1:7" ht="12.75">
      <c r="A36" s="2" t="s">
        <v>92</v>
      </c>
      <c r="B36" t="s">
        <v>93</v>
      </c>
      <c r="F36" s="11"/>
      <c r="G36" s="7"/>
    </row>
    <row r="37" spans="2:7" ht="12.75">
      <c r="B37" t="s">
        <v>94</v>
      </c>
      <c r="F37" s="11">
        <v>20510</v>
      </c>
      <c r="G37" s="7">
        <v>20490</v>
      </c>
    </row>
    <row r="38" spans="2:7" ht="12.75">
      <c r="B38" t="s">
        <v>95</v>
      </c>
      <c r="F38" s="11"/>
      <c r="G38" s="23" t="s">
        <v>15</v>
      </c>
    </row>
    <row r="39" spans="3:7" ht="12.75">
      <c r="C39" t="s">
        <v>96</v>
      </c>
      <c r="F39" s="11">
        <v>10087</v>
      </c>
      <c r="G39" s="7">
        <v>10028</v>
      </c>
    </row>
    <row r="40" spans="3:7" ht="12.75">
      <c r="C40" t="s">
        <v>97</v>
      </c>
      <c r="F40" s="11">
        <v>0</v>
      </c>
      <c r="G40" s="7">
        <v>0</v>
      </c>
    </row>
    <row r="41" spans="3:7" ht="12.75">
      <c r="C41" t="s">
        <v>98</v>
      </c>
      <c r="F41" s="11">
        <v>1344</v>
      </c>
      <c r="G41" s="7">
        <v>1344</v>
      </c>
    </row>
    <row r="42" spans="3:7" ht="12.75">
      <c r="C42" t="s">
        <v>99</v>
      </c>
      <c r="F42" s="11">
        <v>0</v>
      </c>
      <c r="G42" s="7">
        <v>0</v>
      </c>
    </row>
    <row r="43" spans="3:7" ht="12.75">
      <c r="C43" t="s">
        <v>100</v>
      </c>
      <c r="F43" s="11">
        <v>40290</v>
      </c>
      <c r="G43" s="7">
        <v>38580</v>
      </c>
    </row>
    <row r="44" spans="3:7" ht="12.75">
      <c r="C44" t="s">
        <v>101</v>
      </c>
      <c r="F44" s="11">
        <v>839</v>
      </c>
      <c r="G44" s="7">
        <f>832-419+436</f>
        <v>849</v>
      </c>
    </row>
    <row r="45" spans="6:7" ht="12.75">
      <c r="F45" s="11"/>
      <c r="G45" s="7"/>
    </row>
    <row r="46" spans="1:7" ht="12.75">
      <c r="A46" s="2" t="s">
        <v>102</v>
      </c>
      <c r="B46" t="s">
        <v>103</v>
      </c>
      <c r="F46" s="11">
        <v>4028</v>
      </c>
      <c r="G46" s="7">
        <v>3798</v>
      </c>
    </row>
    <row r="47" spans="6:7" ht="12.75">
      <c r="F47" s="11"/>
      <c r="G47" s="7"/>
    </row>
    <row r="48" spans="1:7" ht="12.75">
      <c r="A48" s="2" t="s">
        <v>104</v>
      </c>
      <c r="B48" t="s">
        <v>105</v>
      </c>
      <c r="F48" s="11">
        <v>10211</v>
      </c>
      <c r="G48" s="7">
        <v>11007</v>
      </c>
    </row>
    <row r="49" spans="6:7" ht="12.75">
      <c r="F49" s="11"/>
      <c r="G49" s="7"/>
    </row>
    <row r="50" spans="1:7" ht="12.75">
      <c r="A50" s="2" t="s">
        <v>106</v>
      </c>
      <c r="B50" t="s">
        <v>107</v>
      </c>
      <c r="F50" s="11">
        <v>187</v>
      </c>
      <c r="G50" s="7">
        <v>187</v>
      </c>
    </row>
    <row r="51" spans="6:7" ht="12.75">
      <c r="F51" s="11"/>
      <c r="G51" s="7"/>
    </row>
    <row r="52" spans="6:7" ht="13.5" thickBot="1">
      <c r="F52" s="20">
        <f>SUM(F37:F51)</f>
        <v>87496</v>
      </c>
      <c r="G52" s="49">
        <f>SUM(G37:G51)</f>
        <v>86283</v>
      </c>
    </row>
    <row r="53" spans="6:7" ht="12.75">
      <c r="F53" s="21"/>
      <c r="G53" s="13"/>
    </row>
    <row r="54" spans="1:7" ht="12.75">
      <c r="A54" s="2" t="s">
        <v>108</v>
      </c>
      <c r="B54" t="s">
        <v>116</v>
      </c>
      <c r="F54" s="11">
        <v>355</v>
      </c>
      <c r="G54" s="46">
        <v>347</v>
      </c>
    </row>
    <row r="55" spans="6:7" ht="12.75">
      <c r="F55" s="22" t="s">
        <v>15</v>
      </c>
      <c r="G55" s="22" t="s">
        <v>15</v>
      </c>
    </row>
    <row r="56" spans="6:7" ht="12.75">
      <c r="F56" s="11"/>
      <c r="G56" s="23" t="s">
        <v>15</v>
      </c>
    </row>
    <row r="57" ht="12.75">
      <c r="F57" s="3"/>
    </row>
    <row r="58" ht="12.75">
      <c r="F58" s="3"/>
    </row>
  </sheetData>
  <printOptions/>
  <pageMargins left="1.47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OFFICE1</cp:lastModifiedBy>
  <cp:lastPrinted>2000-12-20T08:47:34Z</cp:lastPrinted>
  <dcterms:created xsi:type="dcterms:W3CDTF">1999-09-15T10:09:26Z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